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26" activeTab="0"/>
  </bookViews>
  <sheets>
    <sheet name="нормат" sheetId="1" r:id="rId1"/>
    <sheet name="дох24" sheetId="2" r:id="rId2"/>
    <sheet name="дох25-26" sheetId="3" r:id="rId3"/>
    <sheet name="функц24" sheetId="4" r:id="rId4"/>
    <sheet name="функц25-26" sheetId="5" r:id="rId5"/>
    <sheet name="вед24" sheetId="6" r:id="rId6"/>
    <sheet name="вед25-26" sheetId="7" r:id="rId7"/>
    <sheet name="прогр24" sheetId="8" r:id="rId8"/>
    <sheet name="прогр25-26" sheetId="9" r:id="rId9"/>
    <sheet name="ист" sheetId="10" r:id="rId10"/>
    <sheet name="ист (2)" sheetId="11" r:id="rId11"/>
    <sheet name="заим" sheetId="12" r:id="rId12"/>
    <sheet name="заим 2" sheetId="13" r:id="rId13"/>
    <sheet name="вн заим " sheetId="14" r:id="rId14"/>
    <sheet name="вн заим (2)" sheetId="15" r:id="rId15"/>
    <sheet name="гарант" sheetId="16" r:id="rId16"/>
    <sheet name="гарант (2)" sheetId="17" r:id="rId17"/>
  </sheets>
  <definedNames/>
  <calcPr fullCalcOnLoad="1"/>
</workbook>
</file>

<file path=xl/sharedStrings.xml><?xml version="1.0" encoding="utf-8"?>
<sst xmlns="http://schemas.openxmlformats.org/spreadsheetml/2006/main" count="2117" uniqueCount="367">
  <si>
    <t>1 01 00000 00 0000 000</t>
  </si>
  <si>
    <t>Налоги на прибыль, доходы</t>
  </si>
  <si>
    <t>Налог на доходы физических лиц</t>
  </si>
  <si>
    <t>1 06 00000 00 0000 000</t>
  </si>
  <si>
    <t xml:space="preserve">1 06 06000 00 0000 110 </t>
  </si>
  <si>
    <t>Земельный налог</t>
  </si>
  <si>
    <t>Единый сельскохозяйственный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</si>
  <si>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</si>
  <si>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</si>
  <si>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</si>
  <si>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Налог, взимаемый с налогоплательщиков, выбравших в качестве объекта налообложения доходы</t>
  </si>
  <si>
    <t>1 05 01020 01 0000 110</t>
  </si>
  <si>
    <t>1 05 03000 01 0000 110</t>
  </si>
  <si>
    <t>1 14 00000 00 0000 000</t>
  </si>
  <si>
    <t>Безвозмездные поступления</t>
  </si>
  <si>
    <t>2 00 00000 00 0000 000</t>
  </si>
  <si>
    <t>Субвенции бюджетам Российской Федерации и муниципальных образований</t>
  </si>
  <si>
    <t>1 05 00000 00 0000 000</t>
  </si>
  <si>
    <t>Налоги на совокупный доход</t>
  </si>
  <si>
    <t>Налоги на имущество</t>
  </si>
  <si>
    <t>1 01 02000 01 0000 110</t>
  </si>
  <si>
    <t>1 05 03010 01 0000 110</t>
  </si>
  <si>
    <t>1 05 01000 00 0000 110</t>
  </si>
  <si>
    <t xml:space="preserve">Налог, взимаемый с налогоплательщиков, выбравших в качестве объекта налообложения доходы уменьшенные на величину расходов </t>
  </si>
  <si>
    <t xml:space="preserve">Доходы от продажи материальных и нематериальных активов  </t>
  </si>
  <si>
    <t>Расходы на выплаты по оплате труда работников муниципальных органов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</si>
  <si>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</si>
  <si>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</si>
  <si>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</si>
  <si>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</si>
  <si>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Аппарат администрации местного самоуправления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</si>
  <si>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</si>
  <si>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</si>
  <si>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занятости населения</t>
  </si>
  <si>
    <t>Благоустройство</t>
  </si>
  <si>
    <t>1 01 02010 01 0000 110</t>
  </si>
  <si>
    <t>1 01 02020 01 0000 110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</si>
  <si>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</si>
  <si>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</si>
  <si>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</si>
  <si>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</si>
  <si>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Наименование</t>
  </si>
  <si>
    <t>Целевая статья</t>
  </si>
  <si>
    <t>Вид расходов</t>
  </si>
  <si>
    <t>Сумма</t>
  </si>
  <si>
    <t xml:space="preserve">ВСЕГО  </t>
  </si>
  <si>
    <t>ОБЩЕГОСУДАРСТВЕННЫЕ ВОПРОСЫ</t>
  </si>
  <si>
    <t>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</si>
  <si>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</si>
  <si>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</si>
  <si>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Расходы на проектно-сметную документацию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</si>
  <si>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</si>
  <si>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</si>
  <si>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</si>
  <si>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НАЦИОНАЛЬНАЯ ОБОРОНА</t>
  </si>
  <si>
    <t>Обеспечение функционирования военно-учетных столов</t>
  </si>
  <si>
    <t>НАЦИОНАЛЬНАЯ ЭКОНОМИКА</t>
  </si>
  <si>
    <t>ЖИЛИЩНО-КОММУНАЛЬНОЕ ХОЗЯЙСТВО</t>
  </si>
  <si>
    <t>Реализация государственных (муниципальных) функций в области жилищно-коммунального хозяйства</t>
  </si>
  <si>
    <t>Коммунальное хозяйство</t>
  </si>
  <si>
    <t>СОЦИАЛЬНАЯ ПОЛИТИКА</t>
  </si>
  <si>
    <t>Пенсионное обеспечение</t>
  </si>
  <si>
    <t>Реализация мероприятий в области пенсионного обеспечения</t>
  </si>
  <si>
    <t>Доплаты к пенсиям муниципальных служащих</t>
  </si>
  <si>
    <t>Другие вопросы в области социальной политики</t>
  </si>
  <si>
    <t>Расходы на обеспечение функций муниципальных органов</t>
  </si>
  <si>
    <t>1 06 01030 13 0000 110</t>
  </si>
  <si>
    <t>1 11 05013 13 0000 120</t>
  </si>
  <si>
    <t>1 11 05025 13 0000 120</t>
  </si>
  <si>
    <t>1 11 05035 13 0000 120</t>
  </si>
  <si>
    <t>1 14 06013 13 0000 430</t>
  </si>
  <si>
    <t>(тыс. руб.)</t>
  </si>
  <si>
    <t>10 06</t>
  </si>
  <si>
    <t>Оказание материальной помощи населению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</si>
  <si>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</si>
  <si>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</si>
  <si>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</si>
  <si>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</si>
  <si>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</si>
  <si>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</si>
  <si>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</si>
  <si>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</si>
  <si>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</si>
  <si>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</si>
  <si>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</si>
  <si>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</si>
  <si>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1 14 02052 13 0000 410</t>
  </si>
  <si>
    <t>1 14 02053 13 0000 410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</si>
  <si>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</si>
  <si>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</si>
  <si>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</si>
  <si>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</si>
  <si>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</si>
  <si>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</si>
  <si>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</si>
  <si>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</si>
  <si>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</si>
  <si>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Резервные фонды</t>
  </si>
  <si>
    <t>Непрограммные расходы</t>
  </si>
  <si>
    <t>Резервные фонды местных администраций</t>
  </si>
  <si>
    <t>Резервные средства</t>
  </si>
  <si>
    <t>870</t>
  </si>
  <si>
    <t>Реализация дополнительных мер, направленных на снижение  напряженности на рынке труда муниципальных образований (за счет средств местного бюджета)</t>
  </si>
  <si>
    <t>Праздничные мероприятия</t>
  </si>
  <si>
    <t>76 0 00 00000</t>
  </si>
  <si>
    <t>76 1 00 00000</t>
  </si>
  <si>
    <t>76 1 00 40010</t>
  </si>
  <si>
    <t>77 0 00 00000</t>
  </si>
  <si>
    <t>77 3 00 00000</t>
  </si>
  <si>
    <t>77 3 00 40010</t>
  </si>
  <si>
    <t>77 4 00 00000</t>
  </si>
  <si>
    <t>77 4 00 40010</t>
  </si>
  <si>
    <t>77 4 00 40020</t>
  </si>
  <si>
    <t>98 0 00 00000</t>
  </si>
  <si>
    <t>98 1 00 00000</t>
  </si>
  <si>
    <t>98 1 00 42700</t>
  </si>
  <si>
    <t>Раздел</t>
  </si>
  <si>
    <t>Подраздел</t>
  </si>
  <si>
    <t>01</t>
  </si>
  <si>
    <t xml:space="preserve"> 02</t>
  </si>
  <si>
    <t>00</t>
  </si>
  <si>
    <t>02</t>
  </si>
  <si>
    <t xml:space="preserve"> 03</t>
  </si>
  <si>
    <t>04</t>
  </si>
  <si>
    <t>11</t>
  </si>
  <si>
    <t>03</t>
  </si>
  <si>
    <t xml:space="preserve"> 01</t>
  </si>
  <si>
    <t>05</t>
  </si>
  <si>
    <t>06</t>
  </si>
  <si>
    <t>10</t>
  </si>
  <si>
    <t>120</t>
  </si>
  <si>
    <t>240</t>
  </si>
  <si>
    <t>110</t>
  </si>
  <si>
    <t>Жилищное хозяйство</t>
  </si>
  <si>
    <t>Приложение 2</t>
  </si>
  <si>
    <t>Приложение 3</t>
  </si>
  <si>
    <t>Уплата налогов, сборов и иных платежей</t>
  </si>
  <si>
    <t>850</t>
  </si>
  <si>
    <t>Приложение  1</t>
  </si>
  <si>
    <t>Наименование дохода</t>
  </si>
  <si>
    <t>в процентах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</si>
  <si>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</si>
  <si>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</si>
  <si>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</si>
  <si>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 xml:space="preserve">1 05 01000 00 0000 110  </t>
  </si>
  <si>
    <t xml:space="preserve">Налог,   взимаемый    в    связи    с                                  применением упрощенной системы налогообложения </t>
  </si>
  <si>
    <t>1 05 01010 01 0000 110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</si>
  <si>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</si>
  <si>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</si>
  <si>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</si>
  <si>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периоды,истекшие до 1 января 2011г)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</si>
  <si>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</si>
  <si>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</si>
  <si>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</si>
  <si>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сельскохозяйственный налог </t>
  </si>
  <si>
    <t>1 05 03020 01 0000 110</t>
  </si>
  <si>
    <t>Единый сельскохозяйственный налог (за налоговые периоды, истекшие до 1 января 2011 года)</t>
  </si>
  <si>
    <t xml:space="preserve">1 06 00000 00 0000 000 </t>
  </si>
  <si>
    <t>НАЛОГИ НА ИМУЩЕСТВО</t>
  </si>
  <si>
    <t>1 08 00000 00 0000 000</t>
  </si>
  <si>
    <t>ГОСУДАРСТВЕННАЯ ПОШЛИНА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</si>
  <si>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</si>
  <si>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</si>
  <si>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</si>
  <si>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</si>
  <si>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</si>
  <si>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</si>
  <si>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ДОХОДЫ ОТИСПОЛЬЗОВАНИЯ ИМУЩЕСТВА, НАХОДЯЩЕГОСЯ В ГОСУДАРСТВЕННОЙ И МУНИЦИПАЛЬНОЙ СОБСТВЕННОСТИ </t>
  </si>
  <si>
    <t>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</si>
  <si>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</si>
  <si>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</si>
  <si>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1 14 02050 13 0000 410</t>
  </si>
  <si>
    <t>Доходы от реализации имущества, находящегося в собственности городских поселений, 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</si>
  <si>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</si>
  <si>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</si>
  <si>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</si>
  <si>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казеных), в части реализации материальных запасов по указанному имуществу</t>
  </si>
  <si>
    <t>1 14 02053 13 0000 440</t>
  </si>
  <si>
    <t>1 15 00000 00 0000 000</t>
  </si>
  <si>
    <t>АДМИНИСТРАТИВНЫЕ ПЛАТЕЖИ И СБОРЫ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</si>
  <si>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</si>
  <si>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</si>
  <si>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1 16 00000 00 0000 000</t>
  </si>
  <si>
    <t>ШТРАФЫ, САНКЦИИ, ВОЗМЕЩЕНИЕ УЩЕРБА</t>
  </si>
  <si>
    <r>
      <t>1 16 30019 01 0000 140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</si>
  <si>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</si>
  <si>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</si>
  <si>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</si>
  <si>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</si>
  <si>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</si>
  <si>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>1 17 01050 13 0000 180</t>
  </si>
  <si>
    <t>1 17 05050 13 0000 180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</si>
  <si>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</si>
  <si>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Доходы</t>
  </si>
  <si>
    <t xml:space="preserve">Сумма      </t>
  </si>
  <si>
    <t>Код бюджетной классификации Российской Федерации</t>
  </si>
  <si>
    <t>НАЛОГОВЫЕ И НЕНАЛОГОВЫЕ ДОХОДЫ</t>
  </si>
  <si>
    <t>Приложение 4</t>
  </si>
  <si>
    <t>98 2 00 00000</t>
  </si>
  <si>
    <t>Расходы на выплаты персоналу казенных учреждений</t>
  </si>
  <si>
    <t>310</t>
  </si>
  <si>
    <t>98 5 00 00000</t>
  </si>
  <si>
    <t>98 4 00 00000</t>
  </si>
  <si>
    <t>Мероприятия в области строительства и капитального ремонта объектов муниципальной собственности</t>
  </si>
  <si>
    <t>02 0 00 00000</t>
  </si>
  <si>
    <t>Уличное освещение</t>
  </si>
  <si>
    <t>02 0 00 45500</t>
  </si>
  <si>
    <t>Озеленение</t>
  </si>
  <si>
    <t>02 0 00 45505</t>
  </si>
  <si>
    <t>Мероприятия по санитарной очистке и вывозу бытовых отходов</t>
  </si>
  <si>
    <t>Прочие мероприятия по благоустройству</t>
  </si>
  <si>
    <t>02 0 00 45550</t>
  </si>
  <si>
    <t>02 0 00 45600</t>
  </si>
  <si>
    <t>03 0 00 00000</t>
  </si>
  <si>
    <t>03 0 00 46000</t>
  </si>
  <si>
    <t>Обеспечение деятельности муниципального казенного учреждения «Управление городского хозяйства»</t>
  </si>
  <si>
    <t>Другие вопросы в области жилищно-коммунального хозяйства</t>
  </si>
  <si>
    <t>Публичные нормативные социальные выплаты гражданам</t>
  </si>
  <si>
    <t>98 3 00 00000</t>
  </si>
  <si>
    <t>01 0 00 00000</t>
  </si>
  <si>
    <t>01 0 00 45900</t>
  </si>
  <si>
    <t>01 0 00 45950</t>
  </si>
  <si>
    <t>Общеэкономические вопросы</t>
  </si>
  <si>
    <t>Гл</t>
  </si>
  <si>
    <t>Таблица 1</t>
  </si>
  <si>
    <t>Таблица 2</t>
  </si>
  <si>
    <t>Благоустройство дворовых территорий многоквартирных домов</t>
  </si>
  <si>
    <t>Благоустройство общественных пространств</t>
  </si>
  <si>
    <t>04 0 00 00000</t>
  </si>
  <si>
    <t>04 0 00 L4560</t>
  </si>
  <si>
    <t>04 0 00 L4570</t>
  </si>
  <si>
    <r>
      <t>1 16 33050 13 0000 140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</si>
  <si>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</si>
  <si>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</si>
  <si>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</si>
  <si>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</si>
  <si>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</si>
  <si>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"Формирование современной городской среды на территории Алагирского городского поселения Алагирского района РСО-Алания на 2018-2022 годы»</t>
  </si>
  <si>
    <t>98 0 00 51180</t>
  </si>
  <si>
    <t>98 0 00 45800</t>
  </si>
  <si>
    <t>98 0 00 40735</t>
  </si>
  <si>
    <t>98 0 00 44000</t>
  </si>
  <si>
    <t>98 0 00 45200</t>
  </si>
  <si>
    <t>Муниципальное казенное учреждение "Управление городского хозяйства"</t>
  </si>
  <si>
    <t>Приложение 5</t>
  </si>
  <si>
    <t>2 02 35118 13 0000 150</t>
  </si>
  <si>
    <t>Доходы, поступающие в порядке возмещения расходов, понесенных в связи с эксплуатацией имущества городских поселений</t>
  </si>
  <si>
    <t>2 02 30000 00 0000 150</t>
  </si>
  <si>
    <t>Другие вопросы в области национальной экономики</t>
  </si>
  <si>
    <t>12</t>
  </si>
  <si>
    <t>Расходы на проведение геодезических и кадастровых работ</t>
  </si>
  <si>
    <t>98 0 00 48000</t>
  </si>
  <si>
    <t>Муниципальная целевая программа "Социальная поддержка населения в 2021-2023 годах"</t>
  </si>
  <si>
    <t>Муниципальная целевая программа "Городское хозяйство на 2021-2023 годы"</t>
  </si>
  <si>
    <t>1 13 02065 13 1000 130</t>
  </si>
  <si>
    <t xml:space="preserve">Источники финансирования дефицита бюджета 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</si>
  <si>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</si>
  <si>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</si>
  <si>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Источники финансирования дефицита бюджета</t>
  </si>
  <si>
    <t>Приложение  7</t>
  </si>
  <si>
    <t>ПРОГРАММА</t>
  </si>
  <si>
    <t xml:space="preserve">муниципальных внутренних заимствований </t>
  </si>
  <si>
    <t>№ п/п</t>
  </si>
  <si>
    <t xml:space="preserve">Наименование </t>
  </si>
  <si>
    <t>I</t>
  </si>
  <si>
    <t>Привлечение средств для финансирования дефицита бюджета и погашения долговых обязательств</t>
  </si>
  <si>
    <t>Итого:</t>
  </si>
  <si>
    <t>II</t>
  </si>
  <si>
    <t>Направления расходования привлеченных средств</t>
  </si>
  <si>
    <t>Приложение  8</t>
  </si>
  <si>
    <t>№№ пп</t>
  </si>
  <si>
    <t>Цель гарантирования</t>
  </si>
  <si>
    <t>Наименование принципала</t>
  </si>
  <si>
    <t>Сумма гарантиро-вания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</si>
  <si>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</si>
  <si>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</si>
  <si>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Российской Федерации</t>
  </si>
  <si>
    <t>нет</t>
  </si>
  <si>
    <t xml:space="preserve">За счет источников финансирования дефицита бюджета </t>
  </si>
  <si>
    <t>(тыс.руб.)</t>
  </si>
  <si>
    <t>Исполнение муниципальных гарантий  Алагирского городского поселения</t>
  </si>
  <si>
    <t>Исполнение муниципальных гарантий Алагирского городского поселения</t>
  </si>
  <si>
    <t>2 02 15001 13 0000 150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</si>
  <si>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</si>
  <si>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2 02 16001 13 0000 150</t>
  </si>
  <si>
    <t>Дотации бюджетам городских поселений на выравнивание бюджетной обеспеченности из бюджетов муниципальных районов</t>
  </si>
  <si>
    <t>2 02 10000 00 0000 150</t>
  </si>
  <si>
    <t>Дотации бюджетам бюджетной системы Российской Федерации</t>
  </si>
  <si>
    <t>Условно утвержденные расходы</t>
  </si>
  <si>
    <t xml:space="preserve">муниципальных внешних заимствований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</si>
  <si>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</si>
  <si>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</si>
  <si>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</si>
  <si>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</si>
  <si>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</si>
  <si>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</si>
  <si>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</si>
  <si>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</si>
  <si>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</si>
  <si>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</si>
  <si>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</si>
  <si>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</si>
  <si>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</si>
  <si>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000 01 02 00 00 13 0000 810</t>
  </si>
  <si>
    <t>Погашение бюджетами городских поселений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</si>
  <si>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</si>
  <si>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000 01 03 01 00 13 0000 710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</si>
  <si>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</si>
  <si>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</si>
  <si>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</si>
  <si>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1 13 02065 13 0000 130</t>
  </si>
  <si>
    <t xml:space="preserve">Доходы, поступающие в порядке возмещения расходов, понесенных в связи с эксплуатацией имущества городских поселений
</t>
  </si>
  <si>
    <t>Доходы от оказания платных услуг (работ) и компенсации затрат государства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</si>
  <si>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</si>
  <si>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</si>
  <si>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</si>
  <si>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</si>
  <si>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Администрация Алагирского городского поселения</t>
  </si>
  <si>
    <t>1 16 10032 13 1000 140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</si>
  <si>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</si>
  <si>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</si>
  <si>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</si>
  <si>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</si>
  <si>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</si>
  <si>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</si>
  <si>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76 2 00 00000</t>
  </si>
  <si>
    <t>76 2 00 40010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</si>
  <si>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</si>
  <si>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</si>
  <si>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2025 год</t>
  </si>
  <si>
    <t>№ ___ от __________2022 г.</t>
  </si>
  <si>
    <t xml:space="preserve">к проекту решения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               на 2023 год и на плановый период 2024-2025 годов" </t>
  </si>
  <si>
    <t>Муниципальная целевая программа "Благоустройство территории Алагирского городского поселения на 2023-2025 годы"</t>
  </si>
  <si>
    <t xml:space="preserve">к проекту решения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2024 год и на плановый период 2025-2026 годов" </t>
  </si>
  <si>
    <t>Нормативы зачисления доходов в бюджет Алагирского городского поселения                                                       на 2024 год и на плановый период 2025-2026 годов</t>
  </si>
  <si>
    <t>2026 год</t>
  </si>
  <si>
    <t xml:space="preserve">                                             № ___ от __________2023 г.</t>
  </si>
  <si>
    <t xml:space="preserve">к проекту решения Собрания представителей Алагирского городского поселения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2024 год и на плановый период 2025-2026 годов" </t>
  </si>
  <si>
    <t xml:space="preserve">                                              № ___ от __________2023 г.</t>
  </si>
  <si>
    <t>Доходы бюджета Алагирского городского поселения на 2024 год</t>
  </si>
  <si>
    <t xml:space="preserve">      к проекту решения Собрания представителей Алагирского городского поселения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2024 год и на плановый период 2025-2026 годов" </t>
  </si>
  <si>
    <t>Доходы бюджета Алагирского городского поселения на плановый период 2025-2026 годов</t>
  </si>
  <si>
    <t>№ ___ от __________2023 г.</t>
  </si>
  <si>
    <t>Муниципальная целевая программа "Социальная поддержка населения в 2024-2026 годах"</t>
  </si>
  <si>
    <t xml:space="preserve">                к проекту решения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2024 год и на плановый период 2025-2026 годов" </t>
  </si>
  <si>
    <t>Муниципальная целевая программа "Городское хозяйство на 2024-2026 годы"</t>
  </si>
  <si>
    <t xml:space="preserve">к проекту решения Собрания представителей Алагирского городского поселения            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              на 2024 год и на плановый период 2025-2026 годов" </t>
  </si>
  <si>
    <t>Ведомственная структура расходов бюджета Алагирского городского поселения на плановый период 2025-2026 годов</t>
  </si>
  <si>
    <t>Распределение бюджетных ассигнований                                                                                                                                              по муниципальным программам бюджета Алагирского городского поселения на 2024 год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</si>
  <si>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2024 год</t>
  </si>
  <si>
    <t>Распределение бюджетных ассигнований по разделам и подразделам, целевым статьям и видам расходов классификации расходов бюджета Алагирского городского поселения на плановый период 2025-2026 годов</t>
  </si>
  <si>
    <t>Ведомственная структура расходов бюджета Алагирского городского поселения на 2024 год</t>
  </si>
  <si>
    <t>Распределение бюджетных ассигнований                                                                                                                                                    по муниципальным программам бюджета Алагирского городского поселения                                                                           на плановый период 2025-2026 годов</t>
  </si>
  <si>
    <t xml:space="preserve">к проекту решения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2024 год и на плановый период 2025-2026 годов"                                                                                                                                                                                                    </t>
  </si>
  <si>
    <t xml:space="preserve">Алагирского городского поселения на 2024 год                                                                                                                          </t>
  </si>
  <si>
    <t>Алагирского городского поселения на 2024 год</t>
  </si>
  <si>
    <t xml:space="preserve">Алагирского городского поселения на плановый период 2025-2026 годов                                                                                                                          </t>
  </si>
  <si>
    <t xml:space="preserve">к проекту решения Собрания представителей Алагирского городского поселения                                                                                     "О бюджете муниципального образования Алагирского городского поселения                                                                                  на 2024 год и на плановый период 2025-2026 годов"  </t>
  </si>
  <si>
    <t xml:space="preserve">Программа муниципальных гарантий Алагирского городского поселения на 2024 год 
</t>
  </si>
  <si>
    <t>1. Предоставление муниципальных гарантий в валюте Российской Федерации в 2024 году</t>
  </si>
  <si>
    <t xml:space="preserve">2. Бюджетные ассигнования на исполнение муниципальных гарантий  Алагирского городского поселения в 2024 году </t>
  </si>
  <si>
    <t>Сумма                             на 2024 год</t>
  </si>
  <si>
    <t xml:space="preserve">Программа муниципальных гарантий Алагирского городского поселения                                                               на плановый период 2025-2026 годов 
</t>
  </si>
  <si>
    <t>1. Предоставление муниципальных гарантий в валюте Российской Федерации в плановом периоде 2025-2026 годах</t>
  </si>
  <si>
    <t xml:space="preserve">2. Бюджетные ассигнования на исполнение муниципальных гарантий  Алагирского городского поселения в плановом периоде 2025-2026 годах </t>
  </si>
  <si>
    <t>Приложение  6</t>
  </si>
  <si>
    <t>Приложение 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</si>
</sst>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(* #,##0.0_);_(* \(#,##0.0\);_(* &quot;-&quot;??_);_(@_)"/>
  </numFmts>
  <fonts count="62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>
      <alignment horizontal="left" wrapText="1" indent="2"/>
      <protection/>
    </xf>
    <xf numFmtId="49" fontId="41" fillId="0" borderId="2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3" applyNumberFormat="0" applyAlignment="0" applyProtection="0"/>
    <xf numFmtId="0" fontId="43" fillId="27" borderId="4" applyNumberFormat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2" xfId="55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left" vertical="center" wrapText="1"/>
      <protection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2" xfId="5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49" fontId="8" fillId="0" borderId="12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194" fontId="3" fillId="0" borderId="12" xfId="6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4" fillId="0" borderId="12" xfId="63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3" fillId="0" borderId="12" xfId="63" applyNumberFormat="1" applyFont="1" applyBorder="1" applyAlignment="1">
      <alignment horizontal="center" vertical="center" wrapText="1"/>
    </xf>
    <xf numFmtId="194" fontId="3" fillId="0" borderId="12" xfId="63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49" fontId="4" fillId="0" borderId="12" xfId="55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top" wrapText="1"/>
    </xf>
    <xf numFmtId="0" fontId="3" fillId="0" borderId="13" xfId="55" applyFont="1" applyBorder="1" applyAlignment="1">
      <alignment/>
      <protection/>
    </xf>
    <xf numFmtId="0" fontId="4" fillId="0" borderId="13" xfId="55" applyFont="1" applyBorder="1" applyAlignment="1">
      <alignment horizontal="center"/>
      <protection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192" fontId="3" fillId="0" borderId="12" xfId="0" applyNumberFormat="1" applyFont="1" applyBorder="1" applyAlignment="1">
      <alignment vertical="center" wrapText="1"/>
    </xf>
    <xf numFmtId="192" fontId="4" fillId="0" borderId="12" xfId="0" applyNumberFormat="1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12" xfId="55" applyNumberFormat="1" applyFont="1" applyFill="1" applyBorder="1" applyAlignment="1">
      <alignment horizontal="center" vertical="center"/>
      <protection/>
    </xf>
    <xf numFmtId="0" fontId="59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 wrapText="1"/>
    </xf>
    <xf numFmtId="0" fontId="7" fillId="0" borderId="12" xfId="55" applyFont="1" applyBorder="1" applyAlignment="1">
      <alignment horizontal="left" vertical="center" wrapText="1"/>
      <protection/>
    </xf>
    <xf numFmtId="192" fontId="3" fillId="0" borderId="12" xfId="55" applyNumberFormat="1" applyFont="1" applyFill="1" applyBorder="1" applyAlignment="1">
      <alignment horizontal="right" vertical="center" wrapText="1"/>
      <protection/>
    </xf>
    <xf numFmtId="192" fontId="4" fillId="0" borderId="12" xfId="55" applyNumberFormat="1" applyFont="1" applyFill="1" applyBorder="1" applyAlignment="1">
      <alignment horizontal="right" vertical="center" wrapText="1"/>
      <protection/>
    </xf>
    <xf numFmtId="193" fontId="3" fillId="0" borderId="12" xfId="55" applyNumberFormat="1" applyFont="1" applyFill="1" applyBorder="1" applyAlignment="1">
      <alignment horizontal="right" vertical="center" wrapText="1"/>
      <protection/>
    </xf>
    <xf numFmtId="193" fontId="4" fillId="0" borderId="12" xfId="55" applyNumberFormat="1" applyFont="1" applyFill="1" applyBorder="1" applyAlignment="1">
      <alignment horizontal="right" vertical="center" wrapText="1"/>
      <protection/>
    </xf>
    <xf numFmtId="192" fontId="4" fillId="0" borderId="12" xfId="55" applyNumberFormat="1" applyFont="1" applyBorder="1" applyAlignment="1">
      <alignment horizontal="right" vertical="center" wrapText="1"/>
      <protection/>
    </xf>
    <xf numFmtId="192" fontId="8" fillId="0" borderId="12" xfId="55" applyNumberFormat="1" applyFont="1" applyFill="1" applyBorder="1" applyAlignment="1">
      <alignment horizontal="right" vertical="center"/>
      <protection/>
    </xf>
    <xf numFmtId="192" fontId="7" fillId="0" borderId="12" xfId="55" applyNumberFormat="1" applyFont="1" applyFill="1" applyBorder="1" applyAlignment="1">
      <alignment horizontal="right" vertical="center"/>
      <protection/>
    </xf>
    <xf numFmtId="192" fontId="3" fillId="0" borderId="12" xfId="55" applyNumberFormat="1" applyFont="1" applyBorder="1" applyAlignment="1">
      <alignment horizontal="right" vertical="center" wrapText="1"/>
      <protection/>
    </xf>
    <xf numFmtId="0" fontId="1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3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wrapText="1"/>
    </xf>
    <xf numFmtId="0" fontId="59" fillId="0" borderId="16" xfId="0" applyFont="1" applyBorder="1" applyAlignment="1">
      <alignment horizontal="left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/>
    </xf>
    <xf numFmtId="192" fontId="3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8" fillId="0" borderId="12" xfId="55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192" fontId="4" fillId="0" borderId="12" xfId="5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righ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2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3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193" fontId="4" fillId="0" borderId="12" xfId="0" applyNumberFormat="1" applyFont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192" fontId="4" fillId="0" borderId="12" xfId="0" applyNumberFormat="1" applyFont="1" applyBorder="1" applyAlignment="1">
      <alignment horizontal="center" vertical="center" wrapText="1"/>
    </xf>
    <xf numFmtId="193" fontId="7" fillId="0" borderId="12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3" fillId="0" borderId="12" xfId="55" applyFont="1" applyFill="1" applyBorder="1" applyAlignment="1">
      <alignment horizontal="left" vertical="top" wrapText="1"/>
      <protection/>
    </xf>
    <xf numFmtId="0" fontId="4" fillId="0" borderId="12" xfId="55" applyFont="1" applyFill="1" applyBorder="1" applyAlignment="1">
      <alignment horizontal="left" vertical="top" wrapText="1"/>
      <protection/>
    </xf>
    <xf numFmtId="193" fontId="3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92" fontId="3" fillId="0" borderId="12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192" fontId="4" fillId="0" borderId="12" xfId="0" applyNumberFormat="1" applyFont="1" applyBorder="1" applyAlignment="1">
      <alignment vertical="center" wrapText="1"/>
    </xf>
    <xf numFmtId="192" fontId="3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4" borderId="0" xfId="0" applyFont="1" applyFill="1" applyAlignment="1">
      <alignment horizontal="center" wrapText="1"/>
    </xf>
    <xf numFmtId="0" fontId="4" fillId="0" borderId="13" xfId="55" applyFont="1" applyBorder="1" applyAlignment="1">
      <alignment horizontal="center"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0.8515625" style="49" customWidth="1"/>
    <col min="2" max="2" width="43.421875" style="49" customWidth="1"/>
    <col min="3" max="3" width="8.00390625" style="21" customWidth="1"/>
    <col min="4" max="5" width="8.421875" style="21" customWidth="1"/>
  </cols>
  <sheetData>
    <row r="1" spans="1:5" ht="12.75">
      <c r="A1" s="47"/>
      <c r="B1" s="47"/>
      <c r="C1" s="124" t="s">
        <v>138</v>
      </c>
      <c r="D1" s="124"/>
      <c r="E1" s="124"/>
    </row>
    <row r="2" spans="1:5" ht="39.75" customHeight="1">
      <c r="A2" s="47"/>
      <c r="B2" s="125" t="s">
        <v>333</v>
      </c>
      <c r="C2" s="125"/>
      <c r="D2" s="125"/>
      <c r="E2" s="125"/>
    </row>
    <row r="3" spans="1:5" ht="18" customHeight="1">
      <c r="A3" s="47"/>
      <c r="B3" s="125" t="s">
        <v>336</v>
      </c>
      <c r="C3" s="125"/>
      <c r="D3" s="125"/>
      <c r="E3" s="125"/>
    </row>
    <row r="4" spans="1:5" ht="12.75">
      <c r="A4" s="47"/>
      <c r="B4" s="26"/>
      <c r="C4" s="26"/>
      <c r="D4" s="26"/>
      <c r="E4" s="26"/>
    </row>
    <row r="5" spans="1:5" ht="27.75" customHeight="1">
      <c r="A5" s="126" t="s">
        <v>334</v>
      </c>
      <c r="B5" s="127"/>
      <c r="C5" s="127"/>
      <c r="D5" s="127"/>
      <c r="E5" s="127"/>
    </row>
    <row r="6" spans="1:5" ht="12" customHeight="1">
      <c r="A6" s="128" t="s">
        <v>195</v>
      </c>
      <c r="B6" s="128" t="s">
        <v>139</v>
      </c>
      <c r="C6" s="129" t="s">
        <v>140</v>
      </c>
      <c r="D6" s="130"/>
      <c r="E6" s="131"/>
    </row>
    <row r="7" spans="1:5" ht="12.75">
      <c r="A7" s="128"/>
      <c r="B7" s="128"/>
      <c r="C7" s="132"/>
      <c r="D7" s="133"/>
      <c r="E7" s="134"/>
    </row>
    <row r="8" spans="1:5" ht="12.75">
      <c r="A8" s="128"/>
      <c r="B8" s="128"/>
      <c r="C8" s="52" t="s">
        <v>322</v>
      </c>
      <c r="D8" s="52" t="s">
        <v>329</v>
      </c>
      <c r="E8" s="52" t="s">
        <v>335</v>
      </c>
    </row>
    <row r="9" spans="1:5" ht="12.75">
      <c r="A9" s="28" t="s">
        <v>0</v>
      </c>
      <c r="B9" s="29" t="s">
        <v>141</v>
      </c>
      <c r="C9" s="30"/>
      <c r="D9" s="30"/>
      <c r="E9" s="30"/>
    </row>
    <row r="10" spans="1:5" ht="15">
      <c r="A10" s="31" t="s">
        <v>20</v>
      </c>
      <c r="B10" s="32" t="s">
        <v>142</v>
      </c>
      <c r="C10" s="33">
        <v>10</v>
      </c>
      <c r="D10" s="33">
        <v>10</v>
      </c>
      <c r="E10" s="33">
        <v>10</v>
      </c>
    </row>
    <row r="11" spans="1:5" ht="12.75">
      <c r="A11" s="28" t="s">
        <v>17</v>
      </c>
      <c r="B11" s="29" t="s">
        <v>143</v>
      </c>
      <c r="C11" s="34"/>
      <c r="D11" s="34"/>
      <c r="E11" s="34"/>
    </row>
    <row r="12" spans="1:5" ht="24">
      <c r="A12" s="35" t="s">
        <v>144</v>
      </c>
      <c r="B12" s="32" t="s">
        <v>145</v>
      </c>
      <c r="C12" s="36"/>
      <c r="D12" s="36"/>
      <c r="E12" s="36"/>
    </row>
    <row r="13" spans="1:5" ht="24">
      <c r="A13" s="37" t="s">
        <v>146</v>
      </c>
      <c r="B13" s="32" t="s">
        <v>147</v>
      </c>
      <c r="C13" s="36">
        <v>20</v>
      </c>
      <c r="D13" s="36">
        <v>20</v>
      </c>
      <c r="E13" s="36">
        <v>20</v>
      </c>
    </row>
    <row r="14" spans="1:5" ht="24">
      <c r="A14" s="37" t="s">
        <v>38</v>
      </c>
      <c r="B14" s="32" t="s">
        <v>148</v>
      </c>
      <c r="C14" s="36">
        <v>20</v>
      </c>
      <c r="D14" s="36">
        <v>20</v>
      </c>
      <c r="E14" s="36">
        <v>20</v>
      </c>
    </row>
    <row r="15" spans="1:5" ht="36">
      <c r="A15" s="37" t="s">
        <v>149</v>
      </c>
      <c r="B15" s="32" t="s">
        <v>150</v>
      </c>
      <c r="C15" s="36">
        <v>20</v>
      </c>
      <c r="D15" s="36">
        <v>20</v>
      </c>
      <c r="E15" s="36">
        <v>20</v>
      </c>
    </row>
    <row r="16" spans="1:5" ht="36">
      <c r="A16" s="37" t="s">
        <v>11</v>
      </c>
      <c r="B16" s="32" t="s">
        <v>39</v>
      </c>
      <c r="C16" s="36">
        <v>20</v>
      </c>
      <c r="D16" s="36">
        <v>20</v>
      </c>
      <c r="E16" s="36">
        <v>20</v>
      </c>
    </row>
    <row r="17" spans="1:5" ht="36">
      <c r="A17" s="37" t="s">
        <v>40</v>
      </c>
      <c r="B17" s="32" t="s">
        <v>151</v>
      </c>
      <c r="C17" s="36">
        <v>20</v>
      </c>
      <c r="D17" s="36">
        <v>20</v>
      </c>
      <c r="E17" s="36">
        <v>20</v>
      </c>
    </row>
    <row r="18" spans="1:5" ht="48">
      <c r="A18" s="37" t="s">
        <v>152</v>
      </c>
      <c r="B18" s="32" t="s">
        <v>153</v>
      </c>
      <c r="C18" s="36">
        <v>20</v>
      </c>
      <c r="D18" s="36">
        <v>20</v>
      </c>
      <c r="E18" s="36">
        <v>20</v>
      </c>
    </row>
    <row r="19" spans="1:5" ht="12.75">
      <c r="A19" s="31" t="s">
        <v>12</v>
      </c>
      <c r="B19" s="32" t="s">
        <v>6</v>
      </c>
      <c r="C19" s="36"/>
      <c r="D19" s="36"/>
      <c r="E19" s="36"/>
    </row>
    <row r="20" spans="1:5" ht="12.75">
      <c r="A20" s="37" t="s">
        <v>21</v>
      </c>
      <c r="B20" s="32" t="s">
        <v>154</v>
      </c>
      <c r="C20" s="36">
        <v>50</v>
      </c>
      <c r="D20" s="36">
        <v>50</v>
      </c>
      <c r="E20" s="36">
        <v>50</v>
      </c>
    </row>
    <row r="21" spans="1:5" ht="24">
      <c r="A21" s="37" t="s">
        <v>155</v>
      </c>
      <c r="B21" s="32" t="s">
        <v>156</v>
      </c>
      <c r="C21" s="36">
        <v>30</v>
      </c>
      <c r="D21" s="36">
        <v>30</v>
      </c>
      <c r="E21" s="36">
        <v>30</v>
      </c>
    </row>
    <row r="22" spans="1:5" ht="12.75">
      <c r="A22" s="28" t="s">
        <v>157</v>
      </c>
      <c r="B22" s="29" t="s">
        <v>158</v>
      </c>
      <c r="C22" s="36"/>
      <c r="D22" s="36"/>
      <c r="E22" s="36"/>
    </row>
    <row r="23" spans="1:5" ht="36">
      <c r="A23" s="31" t="s">
        <v>66</v>
      </c>
      <c r="B23" s="32" t="s">
        <v>74</v>
      </c>
      <c r="C23" s="36">
        <v>100</v>
      </c>
      <c r="D23" s="36">
        <v>100</v>
      </c>
      <c r="E23" s="36">
        <v>100</v>
      </c>
    </row>
    <row r="24" spans="1:5" ht="36">
      <c r="A24" s="37" t="s">
        <v>75</v>
      </c>
      <c r="B24" s="32" t="s">
        <v>76</v>
      </c>
      <c r="C24" s="36">
        <v>100</v>
      </c>
      <c r="D24" s="36">
        <v>100</v>
      </c>
      <c r="E24" s="36">
        <v>100</v>
      </c>
    </row>
    <row r="25" spans="1:5" ht="36">
      <c r="A25" s="37" t="s">
        <v>77</v>
      </c>
      <c r="B25" s="32" t="s">
        <v>78</v>
      </c>
      <c r="C25" s="36">
        <v>100</v>
      </c>
      <c r="D25" s="36">
        <v>100</v>
      </c>
      <c r="E25" s="36">
        <v>100</v>
      </c>
    </row>
    <row r="26" spans="1:5" ht="18.75" customHeight="1">
      <c r="A26" s="38" t="s">
        <v>159</v>
      </c>
      <c r="B26" s="29" t="s">
        <v>160</v>
      </c>
      <c r="C26" s="39"/>
      <c r="D26" s="39"/>
      <c r="E26" s="39"/>
    </row>
    <row r="27" spans="1:5" ht="60">
      <c r="A27" s="35" t="s">
        <v>235</v>
      </c>
      <c r="B27" s="42" t="s">
        <v>236</v>
      </c>
      <c r="C27" s="36">
        <v>100</v>
      </c>
      <c r="D27" s="36">
        <v>100</v>
      </c>
      <c r="E27" s="36">
        <v>100</v>
      </c>
    </row>
    <row r="28" spans="1:5" ht="72">
      <c r="A28" s="35" t="s">
        <v>161</v>
      </c>
      <c r="B28" s="32" t="s">
        <v>162</v>
      </c>
      <c r="C28" s="36">
        <v>100</v>
      </c>
      <c r="D28" s="36">
        <v>100</v>
      </c>
      <c r="E28" s="36">
        <v>100</v>
      </c>
    </row>
    <row r="29" spans="1:5" ht="36">
      <c r="A29" s="38" t="s">
        <v>163</v>
      </c>
      <c r="B29" s="29" t="s">
        <v>164</v>
      </c>
      <c r="C29" s="40"/>
      <c r="D29" s="40"/>
      <c r="E29" s="40"/>
    </row>
    <row r="30" spans="1:5" ht="36">
      <c r="A30" s="35" t="s">
        <v>165</v>
      </c>
      <c r="B30" s="32" t="s">
        <v>166</v>
      </c>
      <c r="C30" s="36">
        <v>100</v>
      </c>
      <c r="D30" s="36">
        <v>100</v>
      </c>
      <c r="E30" s="36">
        <v>100</v>
      </c>
    </row>
    <row r="31" spans="1:5" ht="36">
      <c r="A31" s="38" t="s">
        <v>7</v>
      </c>
      <c r="B31" s="41" t="s">
        <v>167</v>
      </c>
      <c r="C31" s="18"/>
      <c r="D31" s="18"/>
      <c r="E31" s="18"/>
    </row>
    <row r="32" spans="1:5" ht="72">
      <c r="A32" s="35" t="s">
        <v>67</v>
      </c>
      <c r="B32" s="42" t="s">
        <v>79</v>
      </c>
      <c r="C32" s="18">
        <v>50</v>
      </c>
      <c r="D32" s="18">
        <v>50</v>
      </c>
      <c r="E32" s="18">
        <v>50</v>
      </c>
    </row>
    <row r="33" spans="1:5" ht="72">
      <c r="A33" s="35" t="s">
        <v>68</v>
      </c>
      <c r="B33" s="42" t="s">
        <v>80</v>
      </c>
      <c r="C33" s="18">
        <v>100</v>
      </c>
      <c r="D33" s="18">
        <v>100</v>
      </c>
      <c r="E33" s="18">
        <v>100</v>
      </c>
    </row>
    <row r="34" spans="1:5" ht="60">
      <c r="A34" s="35" t="s">
        <v>69</v>
      </c>
      <c r="B34" s="42" t="s">
        <v>81</v>
      </c>
      <c r="C34" s="18">
        <v>100</v>
      </c>
      <c r="D34" s="18">
        <v>100</v>
      </c>
      <c r="E34" s="18">
        <v>100</v>
      </c>
    </row>
    <row r="35" spans="1:5" ht="72">
      <c r="A35" s="35" t="s">
        <v>82</v>
      </c>
      <c r="B35" s="42" t="s">
        <v>83</v>
      </c>
      <c r="C35" s="18">
        <v>100</v>
      </c>
      <c r="D35" s="18">
        <v>100</v>
      </c>
      <c r="E35" s="18">
        <v>100</v>
      </c>
    </row>
    <row r="36" spans="1:5" ht="36">
      <c r="A36" s="27" t="s">
        <v>168</v>
      </c>
      <c r="B36" s="29" t="s">
        <v>169</v>
      </c>
      <c r="C36" s="36"/>
      <c r="D36" s="39"/>
      <c r="E36" s="39"/>
    </row>
    <row r="37" spans="1:5" ht="24">
      <c r="A37" s="37" t="s">
        <v>84</v>
      </c>
      <c r="B37" s="32" t="s">
        <v>85</v>
      </c>
      <c r="C37" s="18">
        <v>100</v>
      </c>
      <c r="D37" s="36">
        <v>100</v>
      </c>
      <c r="E37" s="36">
        <v>100</v>
      </c>
    </row>
    <row r="38" spans="1:5" ht="38.25">
      <c r="A38" s="16" t="s">
        <v>254</v>
      </c>
      <c r="B38" s="85" t="s">
        <v>246</v>
      </c>
      <c r="C38" s="18">
        <v>100</v>
      </c>
      <c r="D38" s="36">
        <v>100</v>
      </c>
      <c r="E38" s="36">
        <v>100</v>
      </c>
    </row>
    <row r="39" spans="1:5" ht="24">
      <c r="A39" s="38" t="s">
        <v>13</v>
      </c>
      <c r="B39" s="43" t="s">
        <v>170</v>
      </c>
      <c r="C39" s="36"/>
      <c r="D39" s="39"/>
      <c r="E39" s="39"/>
    </row>
    <row r="40" spans="1:5" ht="84">
      <c r="A40" s="37" t="s">
        <v>171</v>
      </c>
      <c r="B40" s="32" t="s">
        <v>172</v>
      </c>
      <c r="C40" s="18">
        <v>100</v>
      </c>
      <c r="D40" s="18">
        <v>100</v>
      </c>
      <c r="E40" s="18">
        <v>100</v>
      </c>
    </row>
    <row r="41" spans="1:5" ht="72">
      <c r="A41" s="37" t="s">
        <v>86</v>
      </c>
      <c r="B41" s="32" t="s">
        <v>173</v>
      </c>
      <c r="C41" s="18">
        <v>100</v>
      </c>
      <c r="D41" s="18">
        <v>100</v>
      </c>
      <c r="E41" s="18">
        <v>100</v>
      </c>
    </row>
    <row r="42" spans="1:5" ht="72">
      <c r="A42" s="37" t="s">
        <v>87</v>
      </c>
      <c r="B42" s="32" t="s">
        <v>174</v>
      </c>
      <c r="C42" s="18">
        <v>100</v>
      </c>
      <c r="D42" s="18">
        <v>100</v>
      </c>
      <c r="E42" s="18">
        <v>100</v>
      </c>
    </row>
    <row r="43" spans="1:5" ht="84">
      <c r="A43" s="37" t="s">
        <v>175</v>
      </c>
      <c r="B43" s="32" t="s">
        <v>176</v>
      </c>
      <c r="C43" s="18">
        <v>100</v>
      </c>
      <c r="D43" s="18">
        <v>100</v>
      </c>
      <c r="E43" s="18">
        <v>100</v>
      </c>
    </row>
    <row r="44" spans="1:5" ht="72">
      <c r="A44" s="37" t="s">
        <v>88</v>
      </c>
      <c r="B44" s="32" t="s">
        <v>89</v>
      </c>
      <c r="C44" s="18">
        <v>100</v>
      </c>
      <c r="D44" s="18">
        <v>100</v>
      </c>
      <c r="E44" s="18">
        <v>100</v>
      </c>
    </row>
    <row r="45" spans="1:5" ht="84">
      <c r="A45" s="37" t="s">
        <v>177</v>
      </c>
      <c r="B45" s="32" t="s">
        <v>90</v>
      </c>
      <c r="C45" s="18">
        <v>100</v>
      </c>
      <c r="D45" s="18">
        <v>100</v>
      </c>
      <c r="E45" s="18">
        <v>100</v>
      </c>
    </row>
    <row r="46" spans="1:5" ht="48">
      <c r="A46" s="35" t="s">
        <v>70</v>
      </c>
      <c r="B46" s="42" t="s">
        <v>91</v>
      </c>
      <c r="C46" s="18">
        <v>50</v>
      </c>
      <c r="D46" s="18">
        <v>50</v>
      </c>
      <c r="E46" s="18">
        <v>50</v>
      </c>
    </row>
    <row r="47" spans="1:5" ht="48.75" customHeight="1">
      <c r="A47" s="35" t="s">
        <v>92</v>
      </c>
      <c r="B47" s="32" t="s">
        <v>93</v>
      </c>
      <c r="C47" s="18">
        <v>100</v>
      </c>
      <c r="D47" s="18">
        <v>100</v>
      </c>
      <c r="E47" s="18">
        <v>100</v>
      </c>
    </row>
    <row r="48" spans="1:5" ht="12.75">
      <c r="A48" s="38" t="s">
        <v>178</v>
      </c>
      <c r="B48" s="43" t="s">
        <v>179</v>
      </c>
      <c r="C48" s="18"/>
      <c r="D48" s="18"/>
      <c r="E48" s="18"/>
    </row>
    <row r="49" spans="1:5" ht="34.5" customHeight="1">
      <c r="A49" s="37" t="s">
        <v>180</v>
      </c>
      <c r="B49" s="32" t="s">
        <v>181</v>
      </c>
      <c r="C49" s="18">
        <v>100</v>
      </c>
      <c r="D49" s="18">
        <v>100</v>
      </c>
      <c r="E49" s="18">
        <v>100</v>
      </c>
    </row>
    <row r="50" spans="1:5" ht="22.5" customHeight="1">
      <c r="A50" s="38" t="s">
        <v>182</v>
      </c>
      <c r="B50" s="43" t="s">
        <v>183</v>
      </c>
      <c r="C50" s="18"/>
      <c r="D50" s="18"/>
      <c r="E50" s="18"/>
    </row>
    <row r="51" spans="1:5" ht="72">
      <c r="A51" s="35" t="s">
        <v>313</v>
      </c>
      <c r="B51" s="75" t="s">
        <v>314</v>
      </c>
      <c r="C51" s="18">
        <v>100</v>
      </c>
      <c r="D51" s="18">
        <v>100</v>
      </c>
      <c r="E51" s="18">
        <v>100</v>
      </c>
    </row>
    <row r="52" spans="1:5" ht="62.25" customHeight="1">
      <c r="A52" s="35" t="s">
        <v>315</v>
      </c>
      <c r="B52" s="119" t="s">
        <v>316</v>
      </c>
      <c r="C52" s="18">
        <v>100</v>
      </c>
      <c r="D52" s="18">
        <v>100</v>
      </c>
      <c r="E52" s="18">
        <v>100</v>
      </c>
    </row>
    <row r="53" spans="1:5" ht="62.25" customHeight="1">
      <c r="A53" s="77" t="s">
        <v>318</v>
      </c>
      <c r="B53" s="119" t="s">
        <v>319</v>
      </c>
      <c r="C53" s="18">
        <v>100</v>
      </c>
      <c r="D53" s="18">
        <v>100</v>
      </c>
      <c r="E53" s="18">
        <v>100</v>
      </c>
    </row>
    <row r="54" spans="1:5" ht="32.25" customHeight="1">
      <c r="A54" s="77" t="s">
        <v>233</v>
      </c>
      <c r="B54" s="75" t="s">
        <v>234</v>
      </c>
      <c r="C54" s="18">
        <v>100</v>
      </c>
      <c r="D54" s="18">
        <v>100</v>
      </c>
      <c r="E54" s="18">
        <v>100</v>
      </c>
    </row>
    <row r="55" spans="1:5" ht="50.25" customHeight="1">
      <c r="A55" s="37" t="s">
        <v>184</v>
      </c>
      <c r="B55" s="32" t="s">
        <v>185</v>
      </c>
      <c r="C55" s="18">
        <v>100</v>
      </c>
      <c r="D55" s="18">
        <v>100</v>
      </c>
      <c r="E55" s="18">
        <v>100</v>
      </c>
    </row>
    <row r="56" spans="1:5" ht="60">
      <c r="A56" s="37" t="s">
        <v>231</v>
      </c>
      <c r="B56" s="32" t="s">
        <v>232</v>
      </c>
      <c r="C56" s="18">
        <v>100</v>
      </c>
      <c r="D56" s="18">
        <v>100</v>
      </c>
      <c r="E56" s="18">
        <v>100</v>
      </c>
    </row>
    <row r="57" spans="1:5" ht="36">
      <c r="A57" s="35" t="s">
        <v>186</v>
      </c>
      <c r="B57" s="42" t="s">
        <v>187</v>
      </c>
      <c r="C57" s="18">
        <v>100</v>
      </c>
      <c r="D57" s="18">
        <v>100</v>
      </c>
      <c r="E57" s="18">
        <v>100</v>
      </c>
    </row>
    <row r="58" spans="1:5" ht="12.75">
      <c r="A58" s="38" t="s">
        <v>188</v>
      </c>
      <c r="B58" s="43" t="s">
        <v>189</v>
      </c>
      <c r="C58" s="18"/>
      <c r="D58" s="18"/>
      <c r="E58" s="18"/>
    </row>
    <row r="59" spans="1:5" ht="24">
      <c r="A59" s="35" t="s">
        <v>190</v>
      </c>
      <c r="B59" s="42" t="s">
        <v>94</v>
      </c>
      <c r="C59" s="18">
        <v>100</v>
      </c>
      <c r="D59" s="18">
        <v>100</v>
      </c>
      <c r="E59" s="18">
        <v>100</v>
      </c>
    </row>
    <row r="60" spans="1:5" ht="24">
      <c r="A60" s="35" t="s">
        <v>191</v>
      </c>
      <c r="B60" s="42" t="s">
        <v>95</v>
      </c>
      <c r="C60" s="18">
        <v>100</v>
      </c>
      <c r="D60" s="18">
        <v>100</v>
      </c>
      <c r="E60" s="18">
        <v>100</v>
      </c>
    </row>
    <row r="61" ht="12.75">
      <c r="A61" s="48"/>
    </row>
    <row r="62" ht="12.75">
      <c r="A62" s="48"/>
    </row>
    <row r="63" ht="12.75">
      <c r="A63" s="48"/>
    </row>
  </sheetData>
  <sheetProtection/>
  <mergeCells count="7">
    <mergeCell ref="C1:E1"/>
    <mergeCell ref="B2:E2"/>
    <mergeCell ref="B3:E3"/>
    <mergeCell ref="A5:E5"/>
    <mergeCell ref="A6:A8"/>
    <mergeCell ref="B6:B8"/>
    <mergeCell ref="C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5.00390625" style="0" customWidth="1"/>
    <col min="2" max="2" width="31.8515625" style="0" customWidth="1"/>
    <col min="3" max="3" width="11.140625" style="92" customWidth="1"/>
  </cols>
  <sheetData>
    <row r="1" spans="1:3" ht="12.75">
      <c r="A1" s="143" t="s">
        <v>365</v>
      </c>
      <c r="B1" s="143"/>
      <c r="C1" s="143"/>
    </row>
    <row r="2" spans="1:3" ht="57" customHeight="1">
      <c r="A2" s="154" t="s">
        <v>353</v>
      </c>
      <c r="B2" s="154"/>
      <c r="C2" s="154"/>
    </row>
    <row r="3" spans="1:7" ht="12.75">
      <c r="A3" s="125" t="s">
        <v>342</v>
      </c>
      <c r="B3" s="125"/>
      <c r="C3" s="125"/>
      <c r="D3" s="55"/>
      <c r="E3" s="55"/>
      <c r="F3" s="55"/>
      <c r="G3" s="55"/>
    </row>
    <row r="4" spans="1:3" ht="20.25" customHeight="1">
      <c r="A4" s="152" t="s">
        <v>224</v>
      </c>
      <c r="B4" s="152"/>
      <c r="C4" s="152"/>
    </row>
    <row r="5" spans="1:3" ht="12.75">
      <c r="A5" s="153" t="s">
        <v>255</v>
      </c>
      <c r="B5" s="153"/>
      <c r="C5" s="153"/>
    </row>
    <row r="6" spans="1:3" ht="12.75">
      <c r="A6" s="153" t="s">
        <v>354</v>
      </c>
      <c r="B6" s="153"/>
      <c r="C6" s="153"/>
    </row>
    <row r="7" spans="1:3" ht="12.75">
      <c r="A7" s="87"/>
      <c r="B7" s="62"/>
      <c r="C7" s="98" t="s">
        <v>71</v>
      </c>
    </row>
    <row r="8" spans="1:3" ht="118.5" customHeight="1">
      <c r="A8" s="20" t="s">
        <v>256</v>
      </c>
      <c r="B8" s="20" t="s">
        <v>257</v>
      </c>
      <c r="C8" s="91" t="s">
        <v>322</v>
      </c>
    </row>
    <row r="9" spans="1:3" ht="38.25" customHeight="1">
      <c r="A9" s="16"/>
      <c r="B9" s="51" t="s">
        <v>258</v>
      </c>
      <c r="C9" s="93">
        <v>0</v>
      </c>
    </row>
    <row r="10" spans="1:3" ht="25.5">
      <c r="A10" s="20" t="s">
        <v>290</v>
      </c>
      <c r="B10" s="51" t="s">
        <v>291</v>
      </c>
      <c r="C10" s="93">
        <v>0</v>
      </c>
    </row>
    <row r="11" spans="1:3" ht="38.25">
      <c r="A11" s="16" t="s">
        <v>292</v>
      </c>
      <c r="B11" s="56" t="s">
        <v>293</v>
      </c>
      <c r="C11" s="114">
        <v>0</v>
      </c>
    </row>
    <row r="12" spans="1:3" ht="54" customHeight="1">
      <c r="A12" s="16" t="s">
        <v>301</v>
      </c>
      <c r="B12" s="56" t="s">
        <v>302</v>
      </c>
      <c r="C12" s="114">
        <v>0</v>
      </c>
    </row>
    <row r="13" spans="1:3" ht="51">
      <c r="A13" s="16" t="s">
        <v>294</v>
      </c>
      <c r="B13" s="17" t="s">
        <v>295</v>
      </c>
      <c r="C13" s="114">
        <v>0</v>
      </c>
    </row>
    <row r="14" spans="1:3" ht="54.75" customHeight="1">
      <c r="A14" s="16" t="s">
        <v>303</v>
      </c>
      <c r="B14" s="17" t="s">
        <v>304</v>
      </c>
      <c r="C14" s="114">
        <v>0</v>
      </c>
    </row>
    <row r="15" spans="1:3" ht="44.25" customHeight="1">
      <c r="A15" s="20" t="s">
        <v>296</v>
      </c>
      <c r="B15" s="51" t="s">
        <v>305</v>
      </c>
      <c r="C15" s="93">
        <v>0</v>
      </c>
    </row>
    <row r="16" spans="1:3" ht="51">
      <c r="A16" s="16" t="s">
        <v>297</v>
      </c>
      <c r="B16" s="56" t="s">
        <v>298</v>
      </c>
      <c r="C16" s="114">
        <v>0</v>
      </c>
    </row>
    <row r="17" spans="1:3" ht="68.25" customHeight="1">
      <c r="A17" s="16" t="s">
        <v>306</v>
      </c>
      <c r="B17" s="17" t="s">
        <v>307</v>
      </c>
      <c r="C17" s="114">
        <v>0</v>
      </c>
    </row>
    <row r="18" spans="1:3" ht="63.75">
      <c r="A18" s="16" t="s">
        <v>299</v>
      </c>
      <c r="B18" s="17" t="s">
        <v>300</v>
      </c>
      <c r="C18" s="114">
        <v>0</v>
      </c>
    </row>
    <row r="19" spans="1:3" ht="68.25" customHeight="1">
      <c r="A19" s="16" t="s">
        <v>308</v>
      </c>
      <c r="B19" s="17" t="s">
        <v>309</v>
      </c>
      <c r="C19" s="114">
        <v>0</v>
      </c>
    </row>
  </sheetData>
  <sheetProtection/>
  <mergeCells count="6">
    <mergeCell ref="A1:C1"/>
    <mergeCell ref="A3:C3"/>
    <mergeCell ref="A4:C4"/>
    <mergeCell ref="A5:C5"/>
    <mergeCell ref="A6:C6"/>
    <mergeCell ref="A2:C2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5.57421875" style="0" customWidth="1"/>
    <col min="2" max="2" width="43.421875" style="0" customWidth="1"/>
    <col min="3" max="3" width="9.140625" style="92" customWidth="1"/>
    <col min="4" max="4" width="9.8515625" style="92" customWidth="1"/>
  </cols>
  <sheetData>
    <row r="1" spans="1:4" ht="12.75">
      <c r="A1" s="143" t="s">
        <v>365</v>
      </c>
      <c r="B1" s="143"/>
      <c r="C1" s="143"/>
      <c r="D1" s="143"/>
    </row>
    <row r="2" spans="1:4" ht="57" customHeight="1">
      <c r="A2" s="154" t="s">
        <v>333</v>
      </c>
      <c r="B2" s="154"/>
      <c r="C2" s="154"/>
      <c r="D2" s="154"/>
    </row>
    <row r="3" spans="1:7" ht="12.75">
      <c r="A3" s="125" t="s">
        <v>342</v>
      </c>
      <c r="B3" s="125"/>
      <c r="C3" s="125"/>
      <c r="D3" s="125"/>
      <c r="E3" s="55"/>
      <c r="F3" s="55"/>
      <c r="G3" s="55"/>
    </row>
    <row r="4" spans="1:4" ht="20.25" customHeight="1">
      <c r="A4" s="152" t="s">
        <v>225</v>
      </c>
      <c r="B4" s="152"/>
      <c r="C4" s="152"/>
      <c r="D4" s="152"/>
    </row>
    <row r="5" spans="1:4" ht="17.25" customHeight="1">
      <c r="A5" s="153" t="s">
        <v>255</v>
      </c>
      <c r="B5" s="153"/>
      <c r="C5" s="153"/>
      <c r="D5" s="153"/>
    </row>
    <row r="6" spans="1:4" ht="15.75" customHeight="1">
      <c r="A6" s="153" t="s">
        <v>356</v>
      </c>
      <c r="B6" s="153"/>
      <c r="C6" s="153"/>
      <c r="D6" s="153"/>
    </row>
    <row r="7" spans="1:4" ht="12.75" customHeight="1">
      <c r="A7" s="87"/>
      <c r="B7" s="62"/>
      <c r="C7" s="155" t="s">
        <v>71</v>
      </c>
      <c r="D7" s="155"/>
    </row>
    <row r="8" spans="1:4" ht="118.5" customHeight="1">
      <c r="A8" s="20" t="s">
        <v>256</v>
      </c>
      <c r="B8" s="20" t="s">
        <v>257</v>
      </c>
      <c r="C8" s="91" t="s">
        <v>329</v>
      </c>
      <c r="D8" s="91" t="s">
        <v>335</v>
      </c>
    </row>
    <row r="9" spans="1:4" ht="33.75" customHeight="1">
      <c r="A9" s="16"/>
      <c r="B9" s="51" t="s">
        <v>258</v>
      </c>
      <c r="C9" s="93">
        <v>0</v>
      </c>
      <c r="D9" s="93">
        <v>0</v>
      </c>
    </row>
    <row r="10" spans="1:4" ht="25.5">
      <c r="A10" s="20" t="s">
        <v>290</v>
      </c>
      <c r="B10" s="51" t="s">
        <v>291</v>
      </c>
      <c r="C10" s="93">
        <v>0</v>
      </c>
      <c r="D10" s="93">
        <v>0</v>
      </c>
    </row>
    <row r="11" spans="1:4" ht="25.5">
      <c r="A11" s="16" t="s">
        <v>292</v>
      </c>
      <c r="B11" s="56" t="s">
        <v>293</v>
      </c>
      <c r="C11" s="114">
        <v>0</v>
      </c>
      <c r="D11" s="114">
        <v>0</v>
      </c>
    </row>
    <row r="12" spans="1:4" ht="38.25">
      <c r="A12" s="16" t="s">
        <v>301</v>
      </c>
      <c r="B12" s="56" t="s">
        <v>302</v>
      </c>
      <c r="C12" s="114">
        <v>0</v>
      </c>
      <c r="D12" s="114">
        <v>0</v>
      </c>
    </row>
    <row r="13" spans="1:4" ht="38.25">
      <c r="A13" s="16" t="s">
        <v>294</v>
      </c>
      <c r="B13" s="17" t="s">
        <v>295</v>
      </c>
      <c r="C13" s="114">
        <v>0</v>
      </c>
      <c r="D13" s="114">
        <v>0</v>
      </c>
    </row>
    <row r="14" spans="1:4" ht="38.25">
      <c r="A14" s="16" t="s">
        <v>303</v>
      </c>
      <c r="B14" s="17" t="s">
        <v>304</v>
      </c>
      <c r="C14" s="114">
        <v>0</v>
      </c>
      <c r="D14" s="114">
        <v>0</v>
      </c>
    </row>
    <row r="15" spans="1:4" ht="25.5">
      <c r="A15" s="20" t="s">
        <v>296</v>
      </c>
      <c r="B15" s="51" t="s">
        <v>305</v>
      </c>
      <c r="C15" s="93">
        <v>0</v>
      </c>
      <c r="D15" s="93">
        <v>0</v>
      </c>
    </row>
    <row r="16" spans="1:4" ht="38.25">
      <c r="A16" s="16" t="s">
        <v>297</v>
      </c>
      <c r="B16" s="56" t="s">
        <v>298</v>
      </c>
      <c r="C16" s="114">
        <v>0</v>
      </c>
      <c r="D16" s="114">
        <v>0</v>
      </c>
    </row>
    <row r="17" spans="1:4" ht="51">
      <c r="A17" s="16" t="s">
        <v>306</v>
      </c>
      <c r="B17" s="17" t="s">
        <v>307</v>
      </c>
      <c r="C17" s="114">
        <v>0</v>
      </c>
      <c r="D17" s="114">
        <v>0</v>
      </c>
    </row>
    <row r="18" spans="1:4" ht="45.75" customHeight="1">
      <c r="A18" s="16" t="s">
        <v>299</v>
      </c>
      <c r="B18" s="17" t="s">
        <v>300</v>
      </c>
      <c r="C18" s="114">
        <v>0</v>
      </c>
      <c r="D18" s="114">
        <v>0</v>
      </c>
    </row>
    <row r="19" spans="1:4" ht="55.5" customHeight="1">
      <c r="A19" s="16" t="s">
        <v>308</v>
      </c>
      <c r="B19" s="17" t="s">
        <v>309</v>
      </c>
      <c r="C19" s="114">
        <v>0</v>
      </c>
      <c r="D19" s="114">
        <v>0</v>
      </c>
    </row>
  </sheetData>
  <sheetProtection/>
  <mergeCells count="7">
    <mergeCell ref="A1:D1"/>
    <mergeCell ref="C7:D7"/>
    <mergeCell ref="A6:D6"/>
    <mergeCell ref="A5:D5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22.8515625" style="0" customWidth="1"/>
  </cols>
  <sheetData>
    <row r="1" spans="1:3" ht="12.75">
      <c r="A1" s="143" t="s">
        <v>259</v>
      </c>
      <c r="B1" s="143"/>
      <c r="C1" s="143"/>
    </row>
    <row r="2" spans="1:3" ht="42" customHeight="1">
      <c r="A2" s="90"/>
      <c r="B2" s="154" t="s">
        <v>333</v>
      </c>
      <c r="C2" s="156"/>
    </row>
    <row r="3" spans="1:3" ht="12.75">
      <c r="A3" s="125" t="s">
        <v>342</v>
      </c>
      <c r="B3" s="125"/>
      <c r="C3" s="125"/>
    </row>
    <row r="4" spans="1:3" ht="21.75" customHeight="1">
      <c r="A4" s="152" t="s">
        <v>224</v>
      </c>
      <c r="B4" s="152"/>
      <c r="C4" s="152"/>
    </row>
    <row r="5" spans="1:3" ht="12.75">
      <c r="A5" s="147" t="s">
        <v>260</v>
      </c>
      <c r="B5" s="147"/>
      <c r="C5" s="147"/>
    </row>
    <row r="6" spans="1:3" ht="12.75">
      <c r="A6" s="147" t="s">
        <v>261</v>
      </c>
      <c r="B6" s="147"/>
      <c r="C6" s="147"/>
    </row>
    <row r="7" spans="1:3" ht="12.75">
      <c r="A7" s="157" t="s">
        <v>355</v>
      </c>
      <c r="B7" s="157"/>
      <c r="C7" s="157"/>
    </row>
    <row r="8" spans="1:3" ht="12.75">
      <c r="A8" s="147"/>
      <c r="B8" s="147"/>
      <c r="C8" s="147"/>
    </row>
    <row r="9" spans="1:3" ht="12.75">
      <c r="A9" s="87"/>
      <c r="B9" s="62"/>
      <c r="C9" s="99" t="s">
        <v>279</v>
      </c>
    </row>
    <row r="10" spans="1:3" ht="23.25" customHeight="1">
      <c r="A10" s="20" t="s">
        <v>262</v>
      </c>
      <c r="B10" s="20" t="s">
        <v>263</v>
      </c>
      <c r="C10" s="20" t="s">
        <v>322</v>
      </c>
    </row>
    <row r="11" spans="1:3" s="62" customFormat="1" ht="32.25" customHeight="1">
      <c r="A11" s="16" t="s">
        <v>264</v>
      </c>
      <c r="B11" s="100" t="s">
        <v>265</v>
      </c>
      <c r="C11" s="101">
        <v>0</v>
      </c>
    </row>
    <row r="12" spans="1:3" ht="20.25" customHeight="1">
      <c r="A12" s="20"/>
      <c r="B12" s="88" t="s">
        <v>266</v>
      </c>
      <c r="C12" s="102">
        <v>0</v>
      </c>
    </row>
    <row r="13" spans="1:3" s="62" customFormat="1" ht="21" customHeight="1">
      <c r="A13" s="16" t="s">
        <v>267</v>
      </c>
      <c r="B13" s="56" t="s">
        <v>268</v>
      </c>
      <c r="C13" s="101">
        <v>0</v>
      </c>
    </row>
    <row r="14" spans="1:3" ht="21" customHeight="1">
      <c r="A14" s="20"/>
      <c r="B14" s="88" t="s">
        <v>266</v>
      </c>
      <c r="C14" s="102">
        <v>0</v>
      </c>
    </row>
    <row r="15" spans="1:3" ht="14.25">
      <c r="A15" s="97"/>
      <c r="B15" s="97"/>
      <c r="C15" s="97"/>
    </row>
    <row r="16" spans="1:3" ht="14.25">
      <c r="A16" s="97"/>
      <c r="B16" s="97"/>
      <c r="C16" s="97"/>
    </row>
    <row r="17" spans="1:3" ht="14.25">
      <c r="A17" s="97"/>
      <c r="B17" s="97"/>
      <c r="C17" s="97"/>
    </row>
    <row r="18" spans="1:3" ht="14.25">
      <c r="A18" s="97"/>
      <c r="B18" s="97"/>
      <c r="C18" s="97"/>
    </row>
    <row r="19" spans="1:3" ht="14.25">
      <c r="A19" s="97"/>
      <c r="B19" s="97"/>
      <c r="C19" s="97"/>
    </row>
    <row r="20" spans="1:3" ht="14.25">
      <c r="A20" s="97"/>
      <c r="B20" s="97"/>
      <c r="C20" s="97"/>
    </row>
    <row r="21" spans="1:3" ht="14.25">
      <c r="A21" s="97"/>
      <c r="B21" s="97"/>
      <c r="C21" s="97"/>
    </row>
    <row r="22" spans="1:3" ht="14.25">
      <c r="A22" s="97"/>
      <c r="B22" s="97"/>
      <c r="C22" s="97"/>
    </row>
    <row r="23" spans="1:3" ht="14.25">
      <c r="A23" s="97"/>
      <c r="B23" s="97"/>
      <c r="C23" s="97"/>
    </row>
    <row r="24" spans="1:3" ht="14.25">
      <c r="A24" s="97"/>
      <c r="B24" s="97"/>
      <c r="C24" s="97"/>
    </row>
    <row r="25" spans="1:3" ht="14.25">
      <c r="A25" s="97"/>
      <c r="B25" s="97"/>
      <c r="C25" s="97"/>
    </row>
    <row r="26" spans="1:3" ht="14.25">
      <c r="A26" s="97"/>
      <c r="B26" s="97"/>
      <c r="C26" s="97"/>
    </row>
    <row r="27" spans="1:3" ht="14.25">
      <c r="A27" s="97"/>
      <c r="B27" s="97"/>
      <c r="C27" s="97"/>
    </row>
    <row r="28" spans="1:3" ht="14.25">
      <c r="A28" s="97"/>
      <c r="B28" s="97"/>
      <c r="C28" s="97"/>
    </row>
  </sheetData>
  <sheetProtection/>
  <mergeCells count="8">
    <mergeCell ref="A3:C3"/>
    <mergeCell ref="A8:C8"/>
    <mergeCell ref="A1:C1"/>
    <mergeCell ref="B2:C2"/>
    <mergeCell ref="A4:C4"/>
    <mergeCell ref="A5:C5"/>
    <mergeCell ref="A6:C6"/>
    <mergeCell ref="A7:C7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13.00390625" style="0" customWidth="1"/>
    <col min="4" max="4" width="12.421875" style="0" customWidth="1"/>
  </cols>
  <sheetData>
    <row r="1" spans="1:4" ht="12.75">
      <c r="A1" s="143" t="s">
        <v>259</v>
      </c>
      <c r="B1" s="143"/>
      <c r="C1" s="143"/>
      <c r="D1" s="143"/>
    </row>
    <row r="2" spans="1:4" ht="42" customHeight="1">
      <c r="A2" s="154" t="s">
        <v>333</v>
      </c>
      <c r="B2" s="154"/>
      <c r="C2" s="154"/>
      <c r="D2" s="154"/>
    </row>
    <row r="3" spans="1:4" ht="12" customHeight="1">
      <c r="A3" s="125" t="s">
        <v>342</v>
      </c>
      <c r="B3" s="125"/>
      <c r="C3" s="125"/>
      <c r="D3" s="125"/>
    </row>
    <row r="4" spans="1:4" ht="15.75" customHeight="1">
      <c r="A4" s="152" t="s">
        <v>225</v>
      </c>
      <c r="B4" s="152"/>
      <c r="C4" s="152"/>
      <c r="D4" s="152"/>
    </row>
    <row r="5" spans="1:4" ht="12.75">
      <c r="A5" s="147" t="s">
        <v>260</v>
      </c>
      <c r="B5" s="147"/>
      <c r="C5" s="147"/>
      <c r="D5" s="147"/>
    </row>
    <row r="6" spans="1:4" ht="12.75">
      <c r="A6" s="147" t="s">
        <v>261</v>
      </c>
      <c r="B6" s="147"/>
      <c r="C6" s="147"/>
      <c r="D6" s="147"/>
    </row>
    <row r="7" spans="1:4" ht="14.25" customHeight="1">
      <c r="A7" s="153" t="s">
        <v>356</v>
      </c>
      <c r="B7" s="153"/>
      <c r="C7" s="153"/>
      <c r="D7" s="153"/>
    </row>
    <row r="8" spans="1:4" ht="12.75">
      <c r="A8" s="147"/>
      <c r="B8" s="147"/>
      <c r="C8" s="147"/>
      <c r="D8" s="87"/>
    </row>
    <row r="9" spans="1:4" ht="12.75">
      <c r="A9" s="87"/>
      <c r="B9" s="62"/>
      <c r="C9" s="158" t="s">
        <v>279</v>
      </c>
      <c r="D9" s="158"/>
    </row>
    <row r="10" spans="1:4" ht="23.25" customHeight="1">
      <c r="A10" s="20" t="s">
        <v>262</v>
      </c>
      <c r="B10" s="20" t="s">
        <v>263</v>
      </c>
      <c r="C10" s="91" t="s">
        <v>329</v>
      </c>
      <c r="D10" s="91" t="s">
        <v>335</v>
      </c>
    </row>
    <row r="11" spans="1:4" s="62" customFormat="1" ht="33" customHeight="1">
      <c r="A11" s="16" t="s">
        <v>264</v>
      </c>
      <c r="B11" s="100" t="s">
        <v>265</v>
      </c>
      <c r="C11" s="101">
        <v>0</v>
      </c>
      <c r="D11" s="101">
        <v>0</v>
      </c>
    </row>
    <row r="12" spans="1:4" ht="20.25" customHeight="1">
      <c r="A12" s="20"/>
      <c r="B12" s="88" t="s">
        <v>266</v>
      </c>
      <c r="C12" s="102">
        <v>0</v>
      </c>
      <c r="D12" s="102">
        <v>0</v>
      </c>
    </row>
    <row r="13" spans="1:4" s="62" customFormat="1" ht="21" customHeight="1">
      <c r="A13" s="16" t="s">
        <v>267</v>
      </c>
      <c r="B13" s="56" t="s">
        <v>268</v>
      </c>
      <c r="C13" s="101">
        <v>0</v>
      </c>
      <c r="D13" s="101">
        <v>0</v>
      </c>
    </row>
    <row r="14" spans="1:4" ht="21" customHeight="1">
      <c r="A14" s="20"/>
      <c r="B14" s="88" t="s">
        <v>266</v>
      </c>
      <c r="C14" s="102">
        <v>0</v>
      </c>
      <c r="D14" s="102">
        <v>0</v>
      </c>
    </row>
    <row r="15" spans="1:4" ht="12.75">
      <c r="A15" s="62"/>
      <c r="B15" s="62"/>
      <c r="C15" s="62"/>
      <c r="D15" s="62"/>
    </row>
    <row r="16" spans="1:4" ht="14.25">
      <c r="A16" s="97"/>
      <c r="B16" s="97"/>
      <c r="C16" s="97"/>
      <c r="D16" s="97"/>
    </row>
    <row r="17" spans="1:4" ht="14.25">
      <c r="A17" s="97"/>
      <c r="B17" s="97"/>
      <c r="C17" s="97"/>
      <c r="D17" s="97"/>
    </row>
    <row r="18" spans="1:4" ht="14.25">
      <c r="A18" s="97"/>
      <c r="B18" s="97"/>
      <c r="C18" s="97"/>
      <c r="D18" s="97"/>
    </row>
    <row r="19" spans="1:4" ht="14.25">
      <c r="A19" s="97"/>
      <c r="B19" s="97"/>
      <c r="C19" s="97"/>
      <c r="D19" s="97"/>
    </row>
    <row r="20" spans="1:4" ht="14.25">
      <c r="A20" s="97"/>
      <c r="B20" s="97"/>
      <c r="C20" s="97"/>
      <c r="D20" s="97"/>
    </row>
    <row r="21" spans="1:4" ht="14.25">
      <c r="A21" s="97"/>
      <c r="B21" s="97"/>
      <c r="C21" s="97"/>
      <c r="D21" s="97"/>
    </row>
    <row r="22" spans="1:4" ht="14.25">
      <c r="A22" s="97"/>
      <c r="B22" s="97"/>
      <c r="C22" s="97"/>
      <c r="D22" s="97"/>
    </row>
    <row r="23" spans="1:4" ht="14.25">
      <c r="A23" s="97"/>
      <c r="B23" s="97"/>
      <c r="C23" s="97"/>
      <c r="D23" s="97"/>
    </row>
    <row r="24" spans="1:4" ht="14.25">
      <c r="A24" s="97"/>
      <c r="B24" s="97"/>
      <c r="C24" s="97"/>
      <c r="D24" s="97"/>
    </row>
    <row r="25" spans="1:4" ht="14.25">
      <c r="A25" s="97"/>
      <c r="B25" s="97"/>
      <c r="C25" s="97"/>
      <c r="D25" s="97"/>
    </row>
    <row r="26" spans="1:4" ht="14.25">
      <c r="A26" s="97"/>
      <c r="B26" s="97"/>
      <c r="C26" s="97"/>
      <c r="D26" s="97"/>
    </row>
    <row r="27" spans="1:4" ht="14.25">
      <c r="A27" s="97"/>
      <c r="B27" s="97"/>
      <c r="C27" s="97"/>
      <c r="D27" s="97"/>
    </row>
    <row r="28" spans="1:4" ht="14.25">
      <c r="A28" s="97"/>
      <c r="B28" s="97"/>
      <c r="C28" s="97"/>
      <c r="D28" s="97"/>
    </row>
  </sheetData>
  <sheetProtection/>
  <mergeCells count="9">
    <mergeCell ref="A7:D7"/>
    <mergeCell ref="A8:C8"/>
    <mergeCell ref="C9:D9"/>
    <mergeCell ref="A1:D1"/>
    <mergeCell ref="A2:D2"/>
    <mergeCell ref="A3:D3"/>
    <mergeCell ref="A4:D4"/>
    <mergeCell ref="A5:D5"/>
    <mergeCell ref="A6:D6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22.8515625" style="0" customWidth="1"/>
  </cols>
  <sheetData>
    <row r="1" spans="1:3" ht="12.75">
      <c r="A1" s="143" t="s">
        <v>269</v>
      </c>
      <c r="B1" s="143"/>
      <c r="C1" s="143"/>
    </row>
    <row r="2" spans="1:3" ht="42" customHeight="1">
      <c r="A2" s="90"/>
      <c r="B2" s="154" t="s">
        <v>333</v>
      </c>
      <c r="C2" s="156"/>
    </row>
    <row r="3" spans="1:3" ht="12.75">
      <c r="A3" s="125" t="s">
        <v>342</v>
      </c>
      <c r="B3" s="125"/>
      <c r="C3" s="125"/>
    </row>
    <row r="4" spans="1:3" ht="21.75" customHeight="1">
      <c r="A4" s="152" t="s">
        <v>224</v>
      </c>
      <c r="B4" s="152"/>
      <c r="C4" s="152"/>
    </row>
    <row r="5" spans="1:3" ht="12.75">
      <c r="A5" s="147" t="s">
        <v>260</v>
      </c>
      <c r="B5" s="147"/>
      <c r="C5" s="147"/>
    </row>
    <row r="6" spans="1:3" ht="12.75">
      <c r="A6" s="147" t="s">
        <v>289</v>
      </c>
      <c r="B6" s="147"/>
      <c r="C6" s="147"/>
    </row>
    <row r="7" spans="1:3" ht="12.75">
      <c r="A7" s="157" t="s">
        <v>355</v>
      </c>
      <c r="B7" s="157"/>
      <c r="C7" s="157"/>
    </row>
    <row r="8" spans="1:3" ht="12.75">
      <c r="A8" s="147"/>
      <c r="B8" s="147"/>
      <c r="C8" s="147"/>
    </row>
    <row r="9" spans="1:3" ht="12.75">
      <c r="A9" s="87"/>
      <c r="B9" s="62"/>
      <c r="C9" s="99" t="s">
        <v>279</v>
      </c>
    </row>
    <row r="10" spans="1:3" ht="23.25" customHeight="1">
      <c r="A10" s="20" t="s">
        <v>262</v>
      </c>
      <c r="B10" s="20" t="s">
        <v>263</v>
      </c>
      <c r="C10" s="20" t="s">
        <v>322</v>
      </c>
    </row>
    <row r="11" spans="1:3" s="62" customFormat="1" ht="32.25" customHeight="1">
      <c r="A11" s="16" t="s">
        <v>264</v>
      </c>
      <c r="B11" s="100" t="s">
        <v>265</v>
      </c>
      <c r="C11" s="101">
        <v>0</v>
      </c>
    </row>
    <row r="12" spans="1:3" ht="20.25" customHeight="1">
      <c r="A12" s="20"/>
      <c r="B12" s="88" t="s">
        <v>266</v>
      </c>
      <c r="C12" s="102">
        <v>0</v>
      </c>
    </row>
    <row r="13" spans="1:3" s="62" customFormat="1" ht="21" customHeight="1">
      <c r="A13" s="16" t="s">
        <v>267</v>
      </c>
      <c r="B13" s="56" t="s">
        <v>268</v>
      </c>
      <c r="C13" s="101">
        <v>0</v>
      </c>
    </row>
    <row r="14" spans="1:3" ht="21" customHeight="1">
      <c r="A14" s="20"/>
      <c r="B14" s="88" t="s">
        <v>266</v>
      </c>
      <c r="C14" s="102">
        <v>0</v>
      </c>
    </row>
    <row r="15" spans="1:3" ht="14.25">
      <c r="A15" s="97"/>
      <c r="B15" s="97"/>
      <c r="C15" s="97"/>
    </row>
    <row r="16" spans="1:3" ht="14.25">
      <c r="A16" s="97"/>
      <c r="B16" s="97"/>
      <c r="C16" s="97"/>
    </row>
    <row r="17" spans="1:3" ht="14.25">
      <c r="A17" s="97"/>
      <c r="B17" s="97"/>
      <c r="C17" s="97"/>
    </row>
    <row r="18" spans="1:3" ht="14.25">
      <c r="A18" s="97"/>
      <c r="B18" s="97"/>
      <c r="C18" s="97"/>
    </row>
    <row r="19" spans="1:3" ht="14.25">
      <c r="A19" s="97"/>
      <c r="B19" s="97"/>
      <c r="C19" s="97"/>
    </row>
    <row r="20" spans="1:3" ht="14.25">
      <c r="A20" s="97"/>
      <c r="B20" s="97"/>
      <c r="C20" s="97"/>
    </row>
    <row r="21" spans="1:3" ht="14.25">
      <c r="A21" s="97"/>
      <c r="B21" s="97"/>
      <c r="C21" s="97"/>
    </row>
    <row r="22" spans="1:3" ht="14.25">
      <c r="A22" s="97"/>
      <c r="B22" s="97"/>
      <c r="C22" s="97"/>
    </row>
    <row r="23" spans="1:3" ht="14.25">
      <c r="A23" s="97"/>
      <c r="B23" s="97"/>
      <c r="C23" s="97"/>
    </row>
    <row r="24" spans="1:3" ht="14.25">
      <c r="A24" s="97"/>
      <c r="B24" s="97"/>
      <c r="C24" s="97"/>
    </row>
    <row r="25" spans="1:3" ht="14.25">
      <c r="A25" s="97"/>
      <c r="B25" s="97"/>
      <c r="C25" s="97"/>
    </row>
    <row r="26" spans="1:3" ht="14.25">
      <c r="A26" s="97"/>
      <c r="B26" s="97"/>
      <c r="C26" s="97"/>
    </row>
    <row r="27" spans="1:3" ht="14.25">
      <c r="A27" s="97"/>
      <c r="B27" s="97"/>
      <c r="C27" s="97"/>
    </row>
    <row r="28" spans="1:3" ht="14.25">
      <c r="A28" s="97"/>
      <c r="B28" s="97"/>
      <c r="C28" s="97"/>
    </row>
  </sheetData>
  <sheetProtection/>
  <mergeCells count="8">
    <mergeCell ref="A7:C7"/>
    <mergeCell ref="A8:C8"/>
    <mergeCell ref="A1:C1"/>
    <mergeCell ref="B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2.57421875" style="0" customWidth="1"/>
    <col min="2" max="2" width="43.8515625" style="0" customWidth="1"/>
    <col min="3" max="3" width="13.00390625" style="0" customWidth="1"/>
    <col min="4" max="4" width="12.421875" style="0" customWidth="1"/>
  </cols>
  <sheetData>
    <row r="1" spans="1:4" ht="12.75">
      <c r="A1" s="143" t="s">
        <v>269</v>
      </c>
      <c r="B1" s="143"/>
      <c r="C1" s="143"/>
      <c r="D1" s="143"/>
    </row>
    <row r="2" spans="1:4" ht="42" customHeight="1">
      <c r="A2" s="154" t="s">
        <v>333</v>
      </c>
      <c r="B2" s="154"/>
      <c r="C2" s="154"/>
      <c r="D2" s="154"/>
    </row>
    <row r="3" spans="1:4" ht="12" customHeight="1">
      <c r="A3" s="125" t="s">
        <v>342</v>
      </c>
      <c r="B3" s="125"/>
      <c r="C3" s="125"/>
      <c r="D3" s="125"/>
    </row>
    <row r="4" spans="1:4" ht="15.75" customHeight="1">
      <c r="A4" s="152" t="s">
        <v>225</v>
      </c>
      <c r="B4" s="152"/>
      <c r="C4" s="152"/>
      <c r="D4" s="152"/>
    </row>
    <row r="5" spans="1:4" ht="12.75">
      <c r="A5" s="147" t="s">
        <v>260</v>
      </c>
      <c r="B5" s="147"/>
      <c r="C5" s="147"/>
      <c r="D5" s="147"/>
    </row>
    <row r="6" spans="1:4" ht="12.75">
      <c r="A6" s="147" t="s">
        <v>289</v>
      </c>
      <c r="B6" s="147"/>
      <c r="C6" s="147"/>
      <c r="D6" s="147"/>
    </row>
    <row r="7" spans="1:4" ht="14.25" customHeight="1">
      <c r="A7" s="153" t="s">
        <v>356</v>
      </c>
      <c r="B7" s="153"/>
      <c r="C7" s="153"/>
      <c r="D7" s="153"/>
    </row>
    <row r="8" spans="1:4" ht="12.75">
      <c r="A8" s="147"/>
      <c r="B8" s="147"/>
      <c r="C8" s="147"/>
      <c r="D8" s="87"/>
    </row>
    <row r="9" spans="1:4" ht="12.75">
      <c r="A9" s="87"/>
      <c r="B9" s="62"/>
      <c r="C9" s="158" t="s">
        <v>279</v>
      </c>
      <c r="D9" s="158"/>
    </row>
    <row r="10" spans="1:4" ht="23.25" customHeight="1">
      <c r="A10" s="20" t="s">
        <v>262</v>
      </c>
      <c r="B10" s="20" t="s">
        <v>263</v>
      </c>
      <c r="C10" s="20" t="s">
        <v>329</v>
      </c>
      <c r="D10" s="20" t="s">
        <v>335</v>
      </c>
    </row>
    <row r="11" spans="1:4" s="62" customFormat="1" ht="33" customHeight="1">
      <c r="A11" s="16" t="s">
        <v>264</v>
      </c>
      <c r="B11" s="100" t="s">
        <v>265</v>
      </c>
      <c r="C11" s="101">
        <v>0</v>
      </c>
      <c r="D11" s="101">
        <v>0</v>
      </c>
    </row>
    <row r="12" spans="1:4" ht="20.25" customHeight="1">
      <c r="A12" s="20"/>
      <c r="B12" s="88" t="s">
        <v>266</v>
      </c>
      <c r="C12" s="102">
        <v>0</v>
      </c>
      <c r="D12" s="102">
        <v>0</v>
      </c>
    </row>
    <row r="13" spans="1:4" s="62" customFormat="1" ht="21" customHeight="1">
      <c r="A13" s="16" t="s">
        <v>267</v>
      </c>
      <c r="B13" s="56" t="s">
        <v>268</v>
      </c>
      <c r="C13" s="101">
        <v>0</v>
      </c>
      <c r="D13" s="101">
        <v>0</v>
      </c>
    </row>
    <row r="14" spans="1:4" ht="21" customHeight="1">
      <c r="A14" s="20"/>
      <c r="B14" s="88" t="s">
        <v>266</v>
      </c>
      <c r="C14" s="102">
        <v>0</v>
      </c>
      <c r="D14" s="102">
        <v>0</v>
      </c>
    </row>
    <row r="15" spans="1:4" ht="12.75">
      <c r="A15" s="62"/>
      <c r="B15" s="62"/>
      <c r="C15" s="62"/>
      <c r="D15" s="62"/>
    </row>
    <row r="16" spans="1:4" ht="14.25">
      <c r="A16" s="97"/>
      <c r="B16" s="97"/>
      <c r="C16" s="97"/>
      <c r="D16" s="97"/>
    </row>
    <row r="17" spans="1:4" ht="14.25">
      <c r="A17" s="97"/>
      <c r="B17" s="97"/>
      <c r="C17" s="97"/>
      <c r="D17" s="97"/>
    </row>
    <row r="18" spans="1:4" ht="14.25">
      <c r="A18" s="97"/>
      <c r="B18" s="97"/>
      <c r="C18" s="97"/>
      <c r="D18" s="97"/>
    </row>
    <row r="19" spans="1:4" ht="14.25">
      <c r="A19" s="97"/>
      <c r="B19" s="97"/>
      <c r="C19" s="97"/>
      <c r="D19" s="97"/>
    </row>
    <row r="20" spans="1:4" ht="14.25">
      <c r="A20" s="97"/>
      <c r="B20" s="97"/>
      <c r="C20" s="97"/>
      <c r="D20" s="97"/>
    </row>
    <row r="21" spans="1:4" ht="14.25">
      <c r="A21" s="97"/>
      <c r="B21" s="97"/>
      <c r="C21" s="97"/>
      <c r="D21" s="97"/>
    </row>
    <row r="22" spans="1:4" ht="14.25">
      <c r="A22" s="97"/>
      <c r="B22" s="97"/>
      <c r="C22" s="97"/>
      <c r="D22" s="97"/>
    </row>
    <row r="23" spans="1:4" ht="14.25">
      <c r="A23" s="97"/>
      <c r="B23" s="97"/>
      <c r="C23" s="97"/>
      <c r="D23" s="97"/>
    </row>
    <row r="24" spans="1:4" ht="14.25">
      <c r="A24" s="97"/>
      <c r="B24" s="97"/>
      <c r="C24" s="97"/>
      <c r="D24" s="97"/>
    </row>
    <row r="25" spans="1:4" ht="14.25">
      <c r="A25" s="97"/>
      <c r="B25" s="97"/>
      <c r="C25" s="97"/>
      <c r="D25" s="97"/>
    </row>
    <row r="26" spans="1:4" ht="14.25">
      <c r="A26" s="97"/>
      <c r="B26" s="97"/>
      <c r="C26" s="97"/>
      <c r="D26" s="97"/>
    </row>
    <row r="27" spans="1:4" ht="14.25">
      <c r="A27" s="97"/>
      <c r="B27" s="97"/>
      <c r="C27" s="97"/>
      <c r="D27" s="97"/>
    </row>
    <row r="28" spans="1:4" ht="14.25">
      <c r="A28" s="97"/>
      <c r="B28" s="97"/>
      <c r="C28" s="97"/>
      <c r="D28" s="97"/>
    </row>
  </sheetData>
  <sheetProtection/>
  <mergeCells count="9">
    <mergeCell ref="A2:D2"/>
    <mergeCell ref="A1:D1"/>
    <mergeCell ref="C9:D9"/>
    <mergeCell ref="A3:D3"/>
    <mergeCell ref="A8:C8"/>
    <mergeCell ref="A7:D7"/>
    <mergeCell ref="A6:D6"/>
    <mergeCell ref="A5:D5"/>
    <mergeCell ref="A4:D4"/>
  </mergeCells>
  <printOptions/>
  <pageMargins left="0.7" right="0.7" top="0.75" bottom="0.75" header="0.3" footer="0.3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4.140625" style="0" customWidth="1"/>
    <col min="4" max="4" width="12.57421875" style="0" customWidth="1"/>
    <col min="5" max="5" width="14.57421875" style="0" customWidth="1"/>
    <col min="6" max="6" width="13.140625" style="0" customWidth="1"/>
    <col min="7" max="7" width="16.8515625" style="0" customWidth="1"/>
  </cols>
  <sheetData>
    <row r="1" spans="1:10" ht="15" customHeight="1">
      <c r="A1" s="143" t="s">
        <v>366</v>
      </c>
      <c r="B1" s="143"/>
      <c r="C1" s="143"/>
      <c r="D1" s="143"/>
      <c r="E1" s="143"/>
      <c r="F1" s="143"/>
      <c r="G1" s="143"/>
      <c r="H1" s="96"/>
      <c r="I1" s="96"/>
      <c r="J1" s="96"/>
    </row>
    <row r="2" spans="1:10" ht="51.75" customHeight="1">
      <c r="A2" s="154" t="s">
        <v>357</v>
      </c>
      <c r="B2" s="154"/>
      <c r="C2" s="154"/>
      <c r="D2" s="154"/>
      <c r="E2" s="154"/>
      <c r="F2" s="154"/>
      <c r="G2" s="154"/>
      <c r="H2" s="94"/>
      <c r="I2" s="94"/>
      <c r="J2" s="94"/>
    </row>
    <row r="3" spans="1:10" ht="12" customHeight="1">
      <c r="A3" s="125" t="s">
        <v>342</v>
      </c>
      <c r="B3" s="125"/>
      <c r="C3" s="125"/>
      <c r="D3" s="125"/>
      <c r="E3" s="125"/>
      <c r="F3" s="125"/>
      <c r="G3" s="125"/>
      <c r="H3" s="55"/>
      <c r="I3" s="55"/>
      <c r="J3" s="55"/>
    </row>
    <row r="4" spans="1:10" ht="15" customHeight="1">
      <c r="A4" s="125" t="s">
        <v>224</v>
      </c>
      <c r="B4" s="125"/>
      <c r="C4" s="125"/>
      <c r="D4" s="125"/>
      <c r="E4" s="125"/>
      <c r="F4" s="125"/>
      <c r="G4" s="125"/>
      <c r="H4" s="55"/>
      <c r="I4" s="55"/>
      <c r="J4" s="55"/>
    </row>
    <row r="5" spans="1:10" ht="63" customHeight="1">
      <c r="A5" s="157" t="s">
        <v>358</v>
      </c>
      <c r="B5" s="157"/>
      <c r="C5" s="157"/>
      <c r="D5" s="157"/>
      <c r="E5" s="157"/>
      <c r="F5" s="157"/>
      <c r="G5" s="157"/>
      <c r="H5" s="103"/>
      <c r="I5" s="103"/>
      <c r="J5" s="103"/>
    </row>
    <row r="6" spans="1:10" ht="33.75" customHeight="1">
      <c r="A6" s="164" t="s">
        <v>359</v>
      </c>
      <c r="B6" s="164"/>
      <c r="C6" s="164"/>
      <c r="D6" s="164"/>
      <c r="E6" s="164"/>
      <c r="F6" s="164"/>
      <c r="G6" s="164"/>
      <c r="H6" s="103"/>
      <c r="I6" s="103"/>
      <c r="J6" s="103"/>
    </row>
    <row r="7" spans="1:8" ht="27.75" customHeight="1">
      <c r="A7" s="109"/>
      <c r="B7" s="109"/>
      <c r="C7" s="109"/>
      <c r="D7" s="109"/>
      <c r="E7" s="109"/>
      <c r="F7" s="109"/>
      <c r="G7" s="50" t="s">
        <v>71</v>
      </c>
      <c r="H7" s="104"/>
    </row>
    <row r="8" spans="1:8" ht="76.5">
      <c r="A8" s="16" t="s">
        <v>270</v>
      </c>
      <c r="B8" s="16" t="s">
        <v>271</v>
      </c>
      <c r="C8" s="16" t="s">
        <v>272</v>
      </c>
      <c r="D8" s="16" t="s">
        <v>273</v>
      </c>
      <c r="E8" s="16" t="s">
        <v>274</v>
      </c>
      <c r="F8" s="16" t="s">
        <v>275</v>
      </c>
      <c r="G8" s="16" t="s">
        <v>276</v>
      </c>
      <c r="H8" s="104"/>
    </row>
    <row r="9" spans="1:8" ht="15.75">
      <c r="A9" s="16">
        <v>1</v>
      </c>
      <c r="B9" s="16" t="s">
        <v>277</v>
      </c>
      <c r="C9" s="16" t="s">
        <v>277</v>
      </c>
      <c r="D9" s="16" t="s">
        <v>277</v>
      </c>
      <c r="E9" s="16" t="s">
        <v>277</v>
      </c>
      <c r="F9" s="16" t="s">
        <v>277</v>
      </c>
      <c r="G9" s="16" t="s">
        <v>277</v>
      </c>
      <c r="H9" s="105"/>
    </row>
    <row r="10" spans="1:8" ht="15.75">
      <c r="A10" s="110"/>
      <c r="B10" s="111"/>
      <c r="C10" s="111"/>
      <c r="D10" s="112"/>
      <c r="E10" s="112"/>
      <c r="F10" s="112"/>
      <c r="G10" s="113"/>
      <c r="H10" s="106"/>
    </row>
    <row r="11" spans="1:8" ht="30" customHeight="1">
      <c r="A11" s="162" t="s">
        <v>360</v>
      </c>
      <c r="B11" s="162"/>
      <c r="C11" s="162"/>
      <c r="D11" s="162"/>
      <c r="E11" s="162"/>
      <c r="F11" s="162"/>
      <c r="G11" s="163"/>
      <c r="H11" s="107"/>
    </row>
    <row r="12" spans="1:8" ht="15.75">
      <c r="A12" s="95"/>
      <c r="B12" s="55"/>
      <c r="C12" s="55"/>
      <c r="D12" s="55"/>
      <c r="E12" s="55"/>
      <c r="F12" s="21"/>
      <c r="G12" s="50" t="s">
        <v>71</v>
      </c>
      <c r="H12" s="1"/>
    </row>
    <row r="13" spans="1:8" ht="25.5">
      <c r="A13" s="138" t="s">
        <v>280</v>
      </c>
      <c r="B13" s="159"/>
      <c r="C13" s="159"/>
      <c r="D13" s="159"/>
      <c r="E13" s="159"/>
      <c r="F13" s="159"/>
      <c r="G13" s="16" t="s">
        <v>361</v>
      </c>
      <c r="H13" s="108"/>
    </row>
    <row r="14" spans="1:8" ht="15.75">
      <c r="A14" s="138" t="s">
        <v>278</v>
      </c>
      <c r="B14" s="160"/>
      <c r="C14" s="161"/>
      <c r="D14" s="161"/>
      <c r="E14" s="161"/>
      <c r="F14" s="161"/>
      <c r="G14" s="114">
        <v>0</v>
      </c>
      <c r="H14" s="108"/>
    </row>
  </sheetData>
  <sheetProtection/>
  <mergeCells count="9">
    <mergeCell ref="A13:F13"/>
    <mergeCell ref="A14:F14"/>
    <mergeCell ref="A5:G5"/>
    <mergeCell ref="A1:G1"/>
    <mergeCell ref="A2:G2"/>
    <mergeCell ref="A3:G3"/>
    <mergeCell ref="A11:G11"/>
    <mergeCell ref="A4:G4"/>
    <mergeCell ref="A6:G6"/>
  </mergeCells>
  <printOptions/>
  <pageMargins left="0.7" right="0.7" top="0.75" bottom="0.75" header="0.3" footer="0.3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4.140625" style="0" customWidth="1"/>
    <col min="4" max="4" width="12.57421875" style="0" customWidth="1"/>
    <col min="5" max="5" width="14.57421875" style="0" customWidth="1"/>
    <col min="6" max="6" width="13.140625" style="0" customWidth="1"/>
    <col min="7" max="7" width="8.57421875" style="0" customWidth="1"/>
    <col min="8" max="8" width="8.7109375" style="0" customWidth="1"/>
  </cols>
  <sheetData>
    <row r="1" spans="1:11" ht="15" customHeight="1">
      <c r="A1" s="143" t="s">
        <v>366</v>
      </c>
      <c r="B1" s="143"/>
      <c r="C1" s="143"/>
      <c r="D1" s="143"/>
      <c r="E1" s="143"/>
      <c r="F1" s="143"/>
      <c r="G1" s="143"/>
      <c r="H1" s="143"/>
      <c r="I1" s="96"/>
      <c r="J1" s="96"/>
      <c r="K1" s="96"/>
    </row>
    <row r="2" spans="1:11" ht="51.75" customHeight="1">
      <c r="A2" s="154" t="s">
        <v>333</v>
      </c>
      <c r="B2" s="154"/>
      <c r="C2" s="154"/>
      <c r="D2" s="154"/>
      <c r="E2" s="154"/>
      <c r="F2" s="154"/>
      <c r="G2" s="154"/>
      <c r="H2" s="154"/>
      <c r="I2" s="94"/>
      <c r="J2" s="94"/>
      <c r="K2" s="94"/>
    </row>
    <row r="3" spans="1:11" ht="12" customHeight="1">
      <c r="A3" s="125" t="s">
        <v>342</v>
      </c>
      <c r="B3" s="125"/>
      <c r="C3" s="125"/>
      <c r="D3" s="125"/>
      <c r="E3" s="125"/>
      <c r="F3" s="125"/>
      <c r="G3" s="125"/>
      <c r="H3" s="125"/>
      <c r="I3" s="55"/>
      <c r="J3" s="55"/>
      <c r="K3" s="55"/>
    </row>
    <row r="4" spans="1:11" ht="15" customHeight="1">
      <c r="A4" s="125" t="s">
        <v>225</v>
      </c>
      <c r="B4" s="125"/>
      <c r="C4" s="125"/>
      <c r="D4" s="125"/>
      <c r="E4" s="125"/>
      <c r="F4" s="125"/>
      <c r="G4" s="125"/>
      <c r="H4" s="125"/>
      <c r="I4" s="55"/>
      <c r="J4" s="55"/>
      <c r="K4" s="55"/>
    </row>
    <row r="5" spans="1:11" ht="63" customHeight="1">
      <c r="A5" s="157" t="s">
        <v>362</v>
      </c>
      <c r="B5" s="157"/>
      <c r="C5" s="157"/>
      <c r="D5" s="157"/>
      <c r="E5" s="157"/>
      <c r="F5" s="157"/>
      <c r="G5" s="157"/>
      <c r="H5" s="157"/>
      <c r="I5" s="103"/>
      <c r="J5" s="103"/>
      <c r="K5" s="103"/>
    </row>
    <row r="6" spans="1:11" ht="33.75" customHeight="1">
      <c r="A6" s="164" t="s">
        <v>363</v>
      </c>
      <c r="B6" s="164"/>
      <c r="C6" s="164"/>
      <c r="D6" s="164"/>
      <c r="E6" s="164"/>
      <c r="F6" s="164"/>
      <c r="G6" s="164"/>
      <c r="H6" s="164"/>
      <c r="I6" s="103"/>
      <c r="J6" s="103"/>
      <c r="K6" s="103"/>
    </row>
    <row r="7" spans="1:9" ht="27.75" customHeight="1">
      <c r="A7" s="109"/>
      <c r="B7" s="109"/>
      <c r="C7" s="109"/>
      <c r="D7" s="109"/>
      <c r="E7" s="109"/>
      <c r="F7" s="109"/>
      <c r="G7" s="148" t="s">
        <v>71</v>
      </c>
      <c r="H7" s="148"/>
      <c r="I7" s="104"/>
    </row>
    <row r="8" spans="1:9" ht="85.5" customHeight="1">
      <c r="A8" s="16" t="s">
        <v>270</v>
      </c>
      <c r="B8" s="16" t="s">
        <v>271</v>
      </c>
      <c r="C8" s="16" t="s">
        <v>272</v>
      </c>
      <c r="D8" s="16" t="s">
        <v>273</v>
      </c>
      <c r="E8" s="16" t="s">
        <v>274</v>
      </c>
      <c r="F8" s="16" t="s">
        <v>275</v>
      </c>
      <c r="G8" s="138" t="s">
        <v>276</v>
      </c>
      <c r="H8" s="138"/>
      <c r="I8" s="104"/>
    </row>
    <row r="9" spans="1:9" ht="15.75">
      <c r="A9" s="16">
        <v>1</v>
      </c>
      <c r="B9" s="16" t="s">
        <v>277</v>
      </c>
      <c r="C9" s="16" t="s">
        <v>277</v>
      </c>
      <c r="D9" s="16" t="s">
        <v>277</v>
      </c>
      <c r="E9" s="16" t="s">
        <v>277</v>
      </c>
      <c r="F9" s="16" t="s">
        <v>277</v>
      </c>
      <c r="G9" s="138" t="s">
        <v>277</v>
      </c>
      <c r="H9" s="138"/>
      <c r="I9" s="105"/>
    </row>
    <row r="10" spans="1:9" ht="15.75">
      <c r="A10" s="110"/>
      <c r="B10" s="111"/>
      <c r="C10" s="111"/>
      <c r="D10" s="112"/>
      <c r="E10" s="112"/>
      <c r="F10" s="112"/>
      <c r="G10" s="112"/>
      <c r="H10" s="113"/>
      <c r="I10" s="106"/>
    </row>
    <row r="11" spans="1:9" ht="48" customHeight="1">
      <c r="A11" s="162" t="s">
        <v>364</v>
      </c>
      <c r="B11" s="162"/>
      <c r="C11" s="162"/>
      <c r="D11" s="162"/>
      <c r="E11" s="162"/>
      <c r="F11" s="162"/>
      <c r="G11" s="162"/>
      <c r="H11" s="163"/>
      <c r="I11" s="107"/>
    </row>
    <row r="12" spans="1:9" ht="15.75">
      <c r="A12" s="95"/>
      <c r="B12" s="55"/>
      <c r="C12" s="55"/>
      <c r="D12" s="55"/>
      <c r="E12" s="55"/>
      <c r="F12" s="21"/>
      <c r="G12" s="148" t="s">
        <v>71</v>
      </c>
      <c r="H12" s="148"/>
      <c r="I12" s="1"/>
    </row>
    <row r="13" spans="1:9" ht="15.75" customHeight="1">
      <c r="A13" s="138" t="s">
        <v>281</v>
      </c>
      <c r="B13" s="138"/>
      <c r="C13" s="138"/>
      <c r="D13" s="138"/>
      <c r="E13" s="138"/>
      <c r="F13" s="138"/>
      <c r="G13" s="165" t="s">
        <v>44</v>
      </c>
      <c r="H13" s="165"/>
      <c r="I13" s="108"/>
    </row>
    <row r="14" spans="1:9" ht="15.75">
      <c r="A14" s="138"/>
      <c r="B14" s="138"/>
      <c r="C14" s="138"/>
      <c r="D14" s="138"/>
      <c r="E14" s="138"/>
      <c r="F14" s="138"/>
      <c r="G14" s="18" t="s">
        <v>329</v>
      </c>
      <c r="H14" s="16" t="s">
        <v>335</v>
      </c>
      <c r="I14" s="108"/>
    </row>
    <row r="15" spans="1:9" ht="15.75">
      <c r="A15" s="138" t="s">
        <v>278</v>
      </c>
      <c r="B15" s="160"/>
      <c r="C15" s="161"/>
      <c r="D15" s="161"/>
      <c r="E15" s="161"/>
      <c r="F15" s="161"/>
      <c r="G15" s="115">
        <v>0</v>
      </c>
      <c r="H15" s="114">
        <v>0</v>
      </c>
      <c r="I15" s="108"/>
    </row>
  </sheetData>
  <sheetProtection/>
  <mergeCells count="14">
    <mergeCell ref="A1:H1"/>
    <mergeCell ref="A2:H2"/>
    <mergeCell ref="A3:H3"/>
    <mergeCell ref="A4:H4"/>
    <mergeCell ref="A5:H5"/>
    <mergeCell ref="A6:H6"/>
    <mergeCell ref="G7:H7"/>
    <mergeCell ref="G12:H12"/>
    <mergeCell ref="A11:H11"/>
    <mergeCell ref="A15:F15"/>
    <mergeCell ref="G8:H8"/>
    <mergeCell ref="G9:H9"/>
    <mergeCell ref="G13:H13"/>
    <mergeCell ref="A13:F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21.421875" style="21" customWidth="1"/>
    <col min="2" max="2" width="51.140625" style="21" customWidth="1"/>
    <col min="3" max="3" width="13.140625" style="21" customWidth="1"/>
  </cols>
  <sheetData>
    <row r="1" spans="2:3" ht="12.75">
      <c r="B1" s="143" t="s">
        <v>134</v>
      </c>
      <c r="C1" s="144"/>
    </row>
    <row r="2" spans="1:3" ht="42" customHeight="1">
      <c r="A2" s="125" t="s">
        <v>337</v>
      </c>
      <c r="B2" s="125"/>
      <c r="C2" s="125"/>
    </row>
    <row r="3" spans="1:4" ht="15.75" customHeight="1">
      <c r="A3" s="125" t="s">
        <v>338</v>
      </c>
      <c r="B3" s="125"/>
      <c r="C3" s="125"/>
      <c r="D3" s="55"/>
    </row>
    <row r="4" spans="2:3" ht="18" customHeight="1">
      <c r="B4" s="15"/>
      <c r="C4" s="15" t="s">
        <v>224</v>
      </c>
    </row>
    <row r="5" spans="1:3" ht="12.75">
      <c r="A5" s="147" t="s">
        <v>339</v>
      </c>
      <c r="B5" s="147"/>
      <c r="C5" s="147"/>
    </row>
    <row r="6" spans="1:3" ht="12.75">
      <c r="A6" s="45"/>
      <c r="B6" s="45"/>
      <c r="C6" s="45"/>
    </row>
    <row r="7" spans="1:3" ht="12.75">
      <c r="A7" s="46"/>
      <c r="B7" s="46"/>
      <c r="C7" s="50" t="s">
        <v>71</v>
      </c>
    </row>
    <row r="8" spans="1:3" s="2" customFormat="1" ht="40.5" customHeight="1">
      <c r="A8" s="20" t="s">
        <v>195</v>
      </c>
      <c r="B8" s="20" t="s">
        <v>193</v>
      </c>
      <c r="C8" s="20" t="s">
        <v>194</v>
      </c>
    </row>
    <row r="9" spans="1:3" ht="21.75" customHeight="1">
      <c r="A9" s="20" t="s">
        <v>0</v>
      </c>
      <c r="B9" s="61" t="s">
        <v>1</v>
      </c>
      <c r="C9" s="58">
        <f>C10</f>
        <v>17010</v>
      </c>
    </row>
    <row r="10" spans="1:3" ht="19.5" customHeight="1">
      <c r="A10" s="16" t="s">
        <v>20</v>
      </c>
      <c r="B10" s="17" t="s">
        <v>2</v>
      </c>
      <c r="C10" s="59">
        <f>SUM(C12:C15)</f>
        <v>17010</v>
      </c>
    </row>
    <row r="11" spans="1:3" ht="13.5" customHeight="1" hidden="1" thickBot="1">
      <c r="A11" s="20"/>
      <c r="B11" s="61"/>
      <c r="C11" s="58"/>
    </row>
    <row r="12" spans="1:3" ht="71.25" customHeight="1">
      <c r="A12" s="76" t="s">
        <v>35</v>
      </c>
      <c r="B12" s="60" t="s">
        <v>192</v>
      </c>
      <c r="C12" s="59">
        <v>16857</v>
      </c>
    </row>
    <row r="13" spans="1:3" ht="95.25" customHeight="1">
      <c r="A13" s="76" t="s">
        <v>36</v>
      </c>
      <c r="B13" s="60" t="s">
        <v>51</v>
      </c>
      <c r="C13" s="59">
        <v>31</v>
      </c>
    </row>
    <row r="14" spans="1:3" ht="45.75" customHeight="1">
      <c r="A14" s="76" t="s">
        <v>328</v>
      </c>
      <c r="B14" s="60" t="s">
        <v>327</v>
      </c>
      <c r="C14" s="59">
        <v>112</v>
      </c>
    </row>
    <row r="15" spans="1:3" ht="95.25" customHeight="1">
      <c r="A15" s="76" t="s">
        <v>320</v>
      </c>
      <c r="B15" s="120" t="s">
        <v>321</v>
      </c>
      <c r="C15" s="59">
        <v>10</v>
      </c>
    </row>
    <row r="16" spans="1:3" ht="18.75" customHeight="1">
      <c r="A16" s="20" t="s">
        <v>17</v>
      </c>
      <c r="B16" s="61" t="s">
        <v>18</v>
      </c>
      <c r="C16" s="58">
        <f>C17+C22</f>
        <v>9954</v>
      </c>
    </row>
    <row r="17" spans="1:3" ht="29.25" customHeight="1">
      <c r="A17" s="76" t="s">
        <v>22</v>
      </c>
      <c r="B17" s="60" t="s">
        <v>37</v>
      </c>
      <c r="C17" s="59">
        <f>C18+C20</f>
        <v>9551</v>
      </c>
    </row>
    <row r="18" spans="1:3" ht="27.75" customHeight="1">
      <c r="A18" s="16" t="s">
        <v>22</v>
      </c>
      <c r="B18" s="17" t="s">
        <v>10</v>
      </c>
      <c r="C18" s="59">
        <f>C19</f>
        <v>5751</v>
      </c>
    </row>
    <row r="19" spans="1:3" ht="26.25" customHeight="1">
      <c r="A19" s="76" t="s">
        <v>38</v>
      </c>
      <c r="B19" s="17" t="s">
        <v>10</v>
      </c>
      <c r="C19" s="59">
        <v>5751</v>
      </c>
    </row>
    <row r="20" spans="1:3" ht="47.25" customHeight="1">
      <c r="A20" s="76" t="s">
        <v>11</v>
      </c>
      <c r="B20" s="60" t="s">
        <v>39</v>
      </c>
      <c r="C20" s="59">
        <f>C21</f>
        <v>3800</v>
      </c>
    </row>
    <row r="21" spans="1:3" ht="39" customHeight="1">
      <c r="A21" s="16" t="s">
        <v>40</v>
      </c>
      <c r="B21" s="17" t="s">
        <v>23</v>
      </c>
      <c r="C21" s="59">
        <v>3800</v>
      </c>
    </row>
    <row r="22" spans="1:3" s="2" customFormat="1" ht="18" customHeight="1">
      <c r="A22" s="16" t="s">
        <v>12</v>
      </c>
      <c r="B22" s="17" t="s">
        <v>6</v>
      </c>
      <c r="C22" s="59">
        <f>C23</f>
        <v>403</v>
      </c>
    </row>
    <row r="23" spans="1:3" ht="18.75" customHeight="1">
      <c r="A23" s="16" t="s">
        <v>21</v>
      </c>
      <c r="B23" s="17" t="s">
        <v>6</v>
      </c>
      <c r="C23" s="59">
        <v>403</v>
      </c>
    </row>
    <row r="24" spans="1:3" ht="24.75" customHeight="1">
      <c r="A24" s="20" t="s">
        <v>3</v>
      </c>
      <c r="B24" s="61" t="s">
        <v>19</v>
      </c>
      <c r="C24" s="58">
        <f>C25+C27</f>
        <v>10793</v>
      </c>
    </row>
    <row r="25" spans="1:3" ht="24.75" customHeight="1">
      <c r="A25" s="138" t="s">
        <v>66</v>
      </c>
      <c r="B25" s="145" t="s">
        <v>74</v>
      </c>
      <c r="C25" s="141">
        <v>5406</v>
      </c>
    </row>
    <row r="26" spans="1:3" ht="15.75" customHeight="1">
      <c r="A26" s="138"/>
      <c r="B26" s="145"/>
      <c r="C26" s="141"/>
    </row>
    <row r="27" spans="1:3" ht="18.75" customHeight="1">
      <c r="A27" s="16" t="s">
        <v>4</v>
      </c>
      <c r="B27" s="17" t="s">
        <v>5</v>
      </c>
      <c r="C27" s="59">
        <f>C28+C32</f>
        <v>5387</v>
      </c>
    </row>
    <row r="28" spans="1:3" ht="28.5" customHeight="1">
      <c r="A28" s="138" t="s">
        <v>75</v>
      </c>
      <c r="B28" s="145" t="s">
        <v>76</v>
      </c>
      <c r="C28" s="59">
        <v>3338</v>
      </c>
    </row>
    <row r="29" spans="1:3" ht="12.75" customHeight="1" hidden="1">
      <c r="A29" s="138"/>
      <c r="B29" s="145"/>
      <c r="C29" s="59"/>
    </row>
    <row r="30" spans="1:3" ht="12.75" customHeight="1" hidden="1">
      <c r="A30" s="138"/>
      <c r="B30" s="145"/>
      <c r="C30" s="59"/>
    </row>
    <row r="31" spans="1:3" ht="24.75" customHeight="1" hidden="1">
      <c r="A31" s="138"/>
      <c r="B31" s="145"/>
      <c r="C31" s="59">
        <v>7180</v>
      </c>
    </row>
    <row r="32" spans="1:3" ht="29.25" customHeight="1">
      <c r="A32" s="16" t="s">
        <v>77</v>
      </c>
      <c r="B32" s="17" t="s">
        <v>78</v>
      </c>
      <c r="C32" s="59">
        <v>2049</v>
      </c>
    </row>
    <row r="33" spans="1:3" ht="26.25" customHeight="1">
      <c r="A33" s="146" t="s">
        <v>7</v>
      </c>
      <c r="B33" s="140" t="s">
        <v>8</v>
      </c>
      <c r="C33" s="142">
        <f>SUM(C35:C37)</f>
        <v>1850</v>
      </c>
    </row>
    <row r="34" spans="1:3" ht="12" customHeight="1" hidden="1">
      <c r="A34" s="146"/>
      <c r="B34" s="140"/>
      <c r="C34" s="142"/>
    </row>
    <row r="35" spans="1:3" ht="63.75" customHeight="1">
      <c r="A35" s="16" t="s">
        <v>67</v>
      </c>
      <c r="B35" s="17" t="s">
        <v>79</v>
      </c>
      <c r="C35" s="59">
        <v>700</v>
      </c>
    </row>
    <row r="36" spans="1:3" ht="63.75" customHeight="1">
      <c r="A36" s="16" t="s">
        <v>68</v>
      </c>
      <c r="B36" s="17" t="s">
        <v>80</v>
      </c>
      <c r="C36" s="59">
        <v>500</v>
      </c>
    </row>
    <row r="37" spans="1:3" s="3" customFormat="1" ht="63" customHeight="1">
      <c r="A37" s="16" t="s">
        <v>69</v>
      </c>
      <c r="B37" s="60" t="s">
        <v>81</v>
      </c>
      <c r="C37" s="59">
        <v>650</v>
      </c>
    </row>
    <row r="38" spans="1:3" s="3" customFormat="1" ht="36" customHeight="1">
      <c r="A38" s="20" t="s">
        <v>168</v>
      </c>
      <c r="B38" s="7" t="s">
        <v>312</v>
      </c>
      <c r="C38" s="58">
        <f>C39</f>
        <v>250</v>
      </c>
    </row>
    <row r="39" spans="1:3" s="3" customFormat="1" ht="44.25" customHeight="1">
      <c r="A39" s="16" t="s">
        <v>310</v>
      </c>
      <c r="B39" s="60" t="s">
        <v>311</v>
      </c>
      <c r="C39" s="59">
        <v>250</v>
      </c>
    </row>
    <row r="40" spans="1:3" ht="29.25" customHeight="1">
      <c r="A40" s="136" t="s">
        <v>13</v>
      </c>
      <c r="B40" s="140" t="s">
        <v>24</v>
      </c>
      <c r="C40" s="135">
        <f>SUM(C42:C43)</f>
        <v>600</v>
      </c>
    </row>
    <row r="41" spans="1:3" ht="15.75" customHeight="1" hidden="1">
      <c r="A41" s="137"/>
      <c r="B41" s="140"/>
      <c r="C41" s="135"/>
    </row>
    <row r="42" spans="1:3" ht="44.25" customHeight="1">
      <c r="A42" s="16" t="s">
        <v>70</v>
      </c>
      <c r="B42" s="60" t="s">
        <v>91</v>
      </c>
      <c r="C42" s="59">
        <v>100</v>
      </c>
    </row>
    <row r="43" spans="1:3" ht="51.75" customHeight="1">
      <c r="A43" s="16" t="s">
        <v>92</v>
      </c>
      <c r="B43" s="60" t="s">
        <v>93</v>
      </c>
      <c r="C43" s="59">
        <v>500</v>
      </c>
    </row>
    <row r="44" spans="1:3" ht="18.75" customHeight="1">
      <c r="A44" s="140" t="s">
        <v>196</v>
      </c>
      <c r="B44" s="140"/>
      <c r="C44" s="58">
        <f>SUM(C9,C16,C24,C33,C38,C40)</f>
        <v>40457</v>
      </c>
    </row>
    <row r="45" spans="1:3" ht="21" customHeight="1">
      <c r="A45" s="20" t="s">
        <v>15</v>
      </c>
      <c r="B45" s="61" t="s">
        <v>14</v>
      </c>
      <c r="C45" s="58">
        <f>SUM(C46,C49)</f>
        <v>13319.2</v>
      </c>
    </row>
    <row r="46" spans="1:3" ht="25.5">
      <c r="A46" s="6" t="s">
        <v>286</v>
      </c>
      <c r="B46" s="7" t="s">
        <v>287</v>
      </c>
      <c r="C46" s="58">
        <f>SUM(C47:C48)</f>
        <v>11743.1</v>
      </c>
    </row>
    <row r="47" spans="1:3" ht="39" customHeight="1">
      <c r="A47" s="117" t="s">
        <v>282</v>
      </c>
      <c r="B47" s="116" t="s">
        <v>283</v>
      </c>
      <c r="C47" s="59">
        <v>3743.1</v>
      </c>
    </row>
    <row r="48" spans="1:3" ht="38.25">
      <c r="A48" s="117" t="s">
        <v>284</v>
      </c>
      <c r="B48" s="116" t="s">
        <v>285</v>
      </c>
      <c r="C48" s="59">
        <v>8000</v>
      </c>
    </row>
    <row r="49" spans="1:3" ht="27" customHeight="1">
      <c r="A49" s="20" t="s">
        <v>247</v>
      </c>
      <c r="B49" s="61" t="s">
        <v>16</v>
      </c>
      <c r="C49" s="58">
        <f>SUM(C50)</f>
        <v>1576.1</v>
      </c>
    </row>
    <row r="50" spans="1:3" ht="38.25">
      <c r="A50" s="16" t="s">
        <v>245</v>
      </c>
      <c r="B50" s="17" t="s">
        <v>96</v>
      </c>
      <c r="C50" s="59">
        <v>1576.1</v>
      </c>
    </row>
    <row r="51" spans="1:3" ht="19.5" customHeight="1">
      <c r="A51" s="139" t="s">
        <v>9</v>
      </c>
      <c r="B51" s="139"/>
      <c r="C51" s="58">
        <f>C44+C45</f>
        <v>53776.2</v>
      </c>
    </row>
    <row r="52" ht="15.75">
      <c r="A52" s="1"/>
    </row>
  </sheetData>
  <sheetProtection/>
  <mergeCells count="17">
    <mergeCell ref="B1:C1"/>
    <mergeCell ref="B28:B31"/>
    <mergeCell ref="B25:B26"/>
    <mergeCell ref="A2:C2"/>
    <mergeCell ref="A28:A31"/>
    <mergeCell ref="A33:A34"/>
    <mergeCell ref="A5:C5"/>
    <mergeCell ref="A3:C3"/>
    <mergeCell ref="C40:C41"/>
    <mergeCell ref="A40:A41"/>
    <mergeCell ref="A25:A26"/>
    <mergeCell ref="A51:B51"/>
    <mergeCell ref="B40:B41"/>
    <mergeCell ref="B33:B34"/>
    <mergeCell ref="C25:C26"/>
    <mergeCell ref="C33:C34"/>
    <mergeCell ref="A44:B4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21.421875" style="21" customWidth="1"/>
    <col min="2" max="2" width="51.140625" style="21" customWidth="1"/>
    <col min="3" max="3" width="8.421875" style="21" customWidth="1"/>
    <col min="4" max="4" width="7.8515625" style="21" customWidth="1"/>
  </cols>
  <sheetData>
    <row r="1" spans="2:4" ht="12.75">
      <c r="B1" s="143" t="s">
        <v>134</v>
      </c>
      <c r="C1" s="143"/>
      <c r="D1" s="143"/>
    </row>
    <row r="2" spans="1:4" ht="42" customHeight="1">
      <c r="A2" s="125" t="s">
        <v>340</v>
      </c>
      <c r="B2" s="125"/>
      <c r="C2" s="125"/>
      <c r="D2" s="125"/>
    </row>
    <row r="3" spans="1:4" ht="15.75" customHeight="1">
      <c r="A3" s="125" t="s">
        <v>338</v>
      </c>
      <c r="B3" s="125"/>
      <c r="C3" s="125"/>
      <c r="D3" s="125"/>
    </row>
    <row r="4" spans="2:4" ht="18" customHeight="1">
      <c r="B4" s="15"/>
      <c r="C4" s="15"/>
      <c r="D4" s="15" t="s">
        <v>225</v>
      </c>
    </row>
    <row r="5" spans="1:4" ht="12.75">
      <c r="A5" s="147" t="s">
        <v>341</v>
      </c>
      <c r="B5" s="147"/>
      <c r="C5" s="147"/>
      <c r="D5" s="147"/>
    </row>
    <row r="6" spans="1:4" ht="12.75">
      <c r="A6" s="45"/>
      <c r="B6" s="45"/>
      <c r="C6" s="45"/>
      <c r="D6" s="45"/>
    </row>
    <row r="7" spans="1:4" ht="12.75">
      <c r="A7" s="46"/>
      <c r="B7" s="46"/>
      <c r="C7" s="148" t="s">
        <v>71</v>
      </c>
      <c r="D7" s="148"/>
    </row>
    <row r="8" spans="1:4" s="2" customFormat="1" ht="40.5" customHeight="1">
      <c r="A8" s="20" t="s">
        <v>195</v>
      </c>
      <c r="B8" s="20" t="s">
        <v>193</v>
      </c>
      <c r="C8" s="20" t="s">
        <v>329</v>
      </c>
      <c r="D8" s="20" t="s">
        <v>335</v>
      </c>
    </row>
    <row r="9" spans="1:4" ht="21.75" customHeight="1">
      <c r="A9" s="20" t="s">
        <v>0</v>
      </c>
      <c r="B9" s="61" t="s">
        <v>1</v>
      </c>
      <c r="C9" s="58">
        <f>C10</f>
        <v>19424</v>
      </c>
      <c r="D9" s="58">
        <f>D10</f>
        <v>19424</v>
      </c>
    </row>
    <row r="10" spans="1:4" ht="19.5" customHeight="1">
      <c r="A10" s="16" t="s">
        <v>20</v>
      </c>
      <c r="B10" s="17" t="s">
        <v>2</v>
      </c>
      <c r="C10" s="59">
        <f>SUM(C12:C15)</f>
        <v>19424</v>
      </c>
      <c r="D10" s="59">
        <f>SUM(D12:D15)</f>
        <v>19424</v>
      </c>
    </row>
    <row r="11" spans="1:4" ht="13.5" customHeight="1" hidden="1" thickBot="1">
      <c r="A11" s="20"/>
      <c r="B11" s="61"/>
      <c r="C11" s="58"/>
      <c r="D11" s="58"/>
    </row>
    <row r="12" spans="1:4" ht="71.25" customHeight="1">
      <c r="A12" s="76" t="s">
        <v>35</v>
      </c>
      <c r="B12" s="60" t="s">
        <v>192</v>
      </c>
      <c r="C12" s="59">
        <v>19274</v>
      </c>
      <c r="D12" s="59">
        <v>19274</v>
      </c>
    </row>
    <row r="13" spans="1:4" ht="95.25" customHeight="1">
      <c r="A13" s="76" t="s">
        <v>36</v>
      </c>
      <c r="B13" s="60" t="s">
        <v>51</v>
      </c>
      <c r="C13" s="59">
        <v>30</v>
      </c>
      <c r="D13" s="59">
        <v>30</v>
      </c>
    </row>
    <row r="14" spans="1:4" ht="48" customHeight="1">
      <c r="A14" s="76" t="s">
        <v>328</v>
      </c>
      <c r="B14" s="60" t="s">
        <v>327</v>
      </c>
      <c r="C14" s="59">
        <v>110</v>
      </c>
      <c r="D14" s="59">
        <v>110</v>
      </c>
    </row>
    <row r="15" spans="1:4" ht="84.75" customHeight="1">
      <c r="A15" s="76" t="s">
        <v>320</v>
      </c>
      <c r="B15" s="120" t="s">
        <v>321</v>
      </c>
      <c r="C15" s="59">
        <v>10</v>
      </c>
      <c r="D15" s="59">
        <v>10</v>
      </c>
    </row>
    <row r="16" spans="1:4" ht="18.75" customHeight="1">
      <c r="A16" s="20" t="s">
        <v>17</v>
      </c>
      <c r="B16" s="61" t="s">
        <v>18</v>
      </c>
      <c r="C16" s="58">
        <f>C17+C22</f>
        <v>12040</v>
      </c>
      <c r="D16" s="58">
        <f>D17+D22</f>
        <v>12040</v>
      </c>
    </row>
    <row r="17" spans="1:4" ht="29.25" customHeight="1">
      <c r="A17" s="76" t="s">
        <v>22</v>
      </c>
      <c r="B17" s="60" t="s">
        <v>37</v>
      </c>
      <c r="C17" s="59">
        <f>C18+C20</f>
        <v>11349</v>
      </c>
      <c r="D17" s="59">
        <f>D18+D20</f>
        <v>11349</v>
      </c>
    </row>
    <row r="18" spans="1:4" ht="27.75" customHeight="1">
      <c r="A18" s="16" t="s">
        <v>22</v>
      </c>
      <c r="B18" s="17" t="s">
        <v>10</v>
      </c>
      <c r="C18" s="59">
        <f>C19</f>
        <v>6832</v>
      </c>
      <c r="D18" s="59">
        <f>D19</f>
        <v>6832</v>
      </c>
    </row>
    <row r="19" spans="1:4" ht="26.25" customHeight="1">
      <c r="A19" s="76" t="s">
        <v>38</v>
      </c>
      <c r="B19" s="17" t="s">
        <v>10</v>
      </c>
      <c r="C19" s="59">
        <v>6832</v>
      </c>
      <c r="D19" s="59">
        <v>6832</v>
      </c>
    </row>
    <row r="20" spans="1:4" ht="47.25" customHeight="1">
      <c r="A20" s="76" t="s">
        <v>11</v>
      </c>
      <c r="B20" s="60" t="s">
        <v>39</v>
      </c>
      <c r="C20" s="59">
        <f>C21</f>
        <v>4517</v>
      </c>
      <c r="D20" s="59">
        <v>4517</v>
      </c>
    </row>
    <row r="21" spans="1:4" ht="39" customHeight="1">
      <c r="A21" s="16" t="s">
        <v>40</v>
      </c>
      <c r="B21" s="17" t="s">
        <v>23</v>
      </c>
      <c r="C21" s="59">
        <v>4517</v>
      </c>
      <c r="D21" s="59">
        <v>4340</v>
      </c>
    </row>
    <row r="22" spans="1:4" s="2" customFormat="1" ht="18" customHeight="1">
      <c r="A22" s="16" t="s">
        <v>12</v>
      </c>
      <c r="B22" s="17" t="s">
        <v>6</v>
      </c>
      <c r="C22" s="59">
        <f>C23</f>
        <v>691</v>
      </c>
      <c r="D22" s="59">
        <f>D23</f>
        <v>691</v>
      </c>
    </row>
    <row r="23" spans="1:4" ht="18.75" customHeight="1">
      <c r="A23" s="16" t="s">
        <v>21</v>
      </c>
      <c r="B23" s="17" t="s">
        <v>6</v>
      </c>
      <c r="C23" s="59">
        <v>691</v>
      </c>
      <c r="D23" s="59">
        <v>691</v>
      </c>
    </row>
    <row r="24" spans="1:4" ht="24.75" customHeight="1">
      <c r="A24" s="20" t="s">
        <v>3</v>
      </c>
      <c r="B24" s="61" t="s">
        <v>19</v>
      </c>
      <c r="C24" s="58">
        <f>C25+C27</f>
        <v>7263</v>
      </c>
      <c r="D24" s="58">
        <f>D25+D27</f>
        <v>7263</v>
      </c>
    </row>
    <row r="25" spans="1:4" ht="24.75" customHeight="1">
      <c r="A25" s="138" t="s">
        <v>66</v>
      </c>
      <c r="B25" s="145" t="s">
        <v>74</v>
      </c>
      <c r="C25" s="141">
        <v>2759</v>
      </c>
      <c r="D25" s="141">
        <v>2759</v>
      </c>
    </row>
    <row r="26" spans="1:4" ht="15.75" customHeight="1">
      <c r="A26" s="138"/>
      <c r="B26" s="145"/>
      <c r="C26" s="141"/>
      <c r="D26" s="141"/>
    </row>
    <row r="27" spans="1:4" ht="18.75" customHeight="1">
      <c r="A27" s="16" t="s">
        <v>4</v>
      </c>
      <c r="B27" s="17" t="s">
        <v>5</v>
      </c>
      <c r="C27" s="59">
        <f>C28+C32</f>
        <v>4504</v>
      </c>
      <c r="D27" s="59">
        <f>D28+D32</f>
        <v>4504</v>
      </c>
    </row>
    <row r="28" spans="1:4" ht="28.5" customHeight="1">
      <c r="A28" s="138" t="s">
        <v>75</v>
      </c>
      <c r="B28" s="145" t="s">
        <v>76</v>
      </c>
      <c r="C28" s="59">
        <v>2708</v>
      </c>
      <c r="D28" s="59">
        <v>2708</v>
      </c>
    </row>
    <row r="29" spans="1:4" ht="12.75" customHeight="1" hidden="1">
      <c r="A29" s="138"/>
      <c r="B29" s="145"/>
      <c r="C29" s="59"/>
      <c r="D29" s="59"/>
    </row>
    <row r="30" spans="1:4" ht="12.75" customHeight="1" hidden="1">
      <c r="A30" s="138"/>
      <c r="B30" s="145"/>
      <c r="C30" s="59"/>
      <c r="D30" s="59"/>
    </row>
    <row r="31" spans="1:4" ht="24.75" customHeight="1" hidden="1">
      <c r="A31" s="138"/>
      <c r="B31" s="145"/>
      <c r="C31" s="59">
        <v>7180</v>
      </c>
      <c r="D31" s="59">
        <v>7180</v>
      </c>
    </row>
    <row r="32" spans="1:4" ht="29.25" customHeight="1">
      <c r="A32" s="16" t="s">
        <v>77</v>
      </c>
      <c r="B32" s="17" t="s">
        <v>78</v>
      </c>
      <c r="C32" s="59">
        <v>1796</v>
      </c>
      <c r="D32" s="59">
        <v>1796</v>
      </c>
    </row>
    <row r="33" spans="1:4" ht="26.25" customHeight="1">
      <c r="A33" s="146" t="s">
        <v>7</v>
      </c>
      <c r="B33" s="140" t="s">
        <v>8</v>
      </c>
      <c r="C33" s="142">
        <f>SUM(C35:C37)</f>
        <v>2050</v>
      </c>
      <c r="D33" s="142">
        <f>SUM(D35:D37)</f>
        <v>2050</v>
      </c>
    </row>
    <row r="34" spans="1:4" ht="12" customHeight="1" hidden="1">
      <c r="A34" s="146"/>
      <c r="B34" s="140"/>
      <c r="C34" s="142"/>
      <c r="D34" s="142"/>
    </row>
    <row r="35" spans="1:4" ht="63.75" customHeight="1">
      <c r="A35" s="16" t="s">
        <v>67</v>
      </c>
      <c r="B35" s="17" t="s">
        <v>79</v>
      </c>
      <c r="C35" s="59">
        <v>900</v>
      </c>
      <c r="D35" s="59">
        <v>900</v>
      </c>
    </row>
    <row r="36" spans="1:4" ht="63.75" customHeight="1">
      <c r="A36" s="16" t="s">
        <v>68</v>
      </c>
      <c r="B36" s="17" t="s">
        <v>80</v>
      </c>
      <c r="C36" s="59">
        <v>500</v>
      </c>
      <c r="D36" s="59">
        <v>500</v>
      </c>
    </row>
    <row r="37" spans="1:4" s="3" customFormat="1" ht="63" customHeight="1">
      <c r="A37" s="16" t="s">
        <v>69</v>
      </c>
      <c r="B37" s="60" t="s">
        <v>81</v>
      </c>
      <c r="C37" s="59">
        <v>650</v>
      </c>
      <c r="D37" s="59">
        <v>650</v>
      </c>
    </row>
    <row r="38" spans="1:4" s="3" customFormat="1" ht="36" customHeight="1">
      <c r="A38" s="20" t="s">
        <v>168</v>
      </c>
      <c r="B38" s="7" t="s">
        <v>312</v>
      </c>
      <c r="C38" s="58">
        <f>C39</f>
        <v>250</v>
      </c>
      <c r="D38" s="58">
        <f>D39</f>
        <v>250</v>
      </c>
    </row>
    <row r="39" spans="1:4" s="3" customFormat="1" ht="44.25" customHeight="1">
      <c r="A39" s="16" t="s">
        <v>310</v>
      </c>
      <c r="B39" s="60" t="s">
        <v>311</v>
      </c>
      <c r="C39" s="59">
        <v>250</v>
      </c>
      <c r="D39" s="59">
        <v>250</v>
      </c>
    </row>
    <row r="40" spans="1:4" ht="29.25" customHeight="1">
      <c r="A40" s="146" t="s">
        <v>13</v>
      </c>
      <c r="B40" s="140" t="s">
        <v>24</v>
      </c>
      <c r="C40" s="135">
        <f>SUM(C42:C42)</f>
        <v>600</v>
      </c>
      <c r="D40" s="135">
        <f>SUM(D42:D42)</f>
        <v>600</v>
      </c>
    </row>
    <row r="41" spans="1:4" ht="15.75" customHeight="1" hidden="1">
      <c r="A41" s="146"/>
      <c r="B41" s="140"/>
      <c r="C41" s="135"/>
      <c r="D41" s="135"/>
    </row>
    <row r="42" spans="1:4" ht="39.75" customHeight="1">
      <c r="A42" s="16" t="s">
        <v>70</v>
      </c>
      <c r="B42" s="60" t="s">
        <v>91</v>
      </c>
      <c r="C42" s="59">
        <v>600</v>
      </c>
      <c r="D42" s="59">
        <v>600</v>
      </c>
    </row>
    <row r="43" spans="1:4" ht="51.75" customHeight="1" hidden="1">
      <c r="A43" s="57" t="s">
        <v>92</v>
      </c>
      <c r="B43" s="60" t="s">
        <v>93</v>
      </c>
      <c r="C43" s="59"/>
      <c r="D43" s="59"/>
    </row>
    <row r="44" spans="1:4" ht="18.75" customHeight="1">
      <c r="A44" s="140" t="s">
        <v>196</v>
      </c>
      <c r="B44" s="140"/>
      <c r="C44" s="58">
        <f>SUM(C9,C16,C24,C33,C38,C40)</f>
        <v>41627</v>
      </c>
      <c r="D44" s="58">
        <f>SUM(D9,D16,D24,D33,D38,D40)</f>
        <v>41627</v>
      </c>
    </row>
    <row r="45" spans="1:4" ht="21" customHeight="1">
      <c r="A45" s="20" t="s">
        <v>15</v>
      </c>
      <c r="B45" s="61" t="s">
        <v>14</v>
      </c>
      <c r="C45" s="58">
        <f>SUM(C46,C49)</f>
        <v>12389.9</v>
      </c>
      <c r="D45" s="58">
        <f>SUM(D46,D49)</f>
        <v>12684</v>
      </c>
    </row>
    <row r="46" spans="1:4" ht="25.5">
      <c r="A46" s="6" t="s">
        <v>286</v>
      </c>
      <c r="B46" s="7" t="s">
        <v>287</v>
      </c>
      <c r="C46" s="58">
        <f>SUM(C47:C48)</f>
        <v>10620.8</v>
      </c>
      <c r="D46" s="58">
        <f>SUM(D47:D48)</f>
        <v>10620.8</v>
      </c>
    </row>
    <row r="47" spans="1:4" ht="39" customHeight="1">
      <c r="A47" s="117" t="s">
        <v>282</v>
      </c>
      <c r="B47" s="116" t="s">
        <v>283</v>
      </c>
      <c r="C47" s="59">
        <v>2620.8</v>
      </c>
      <c r="D47" s="59">
        <v>2620.8</v>
      </c>
    </row>
    <row r="48" spans="1:4" ht="38.25">
      <c r="A48" s="117" t="s">
        <v>284</v>
      </c>
      <c r="B48" s="116" t="s">
        <v>285</v>
      </c>
      <c r="C48" s="59">
        <v>8000</v>
      </c>
      <c r="D48" s="59">
        <v>8000</v>
      </c>
    </row>
    <row r="49" spans="1:4" ht="27" customHeight="1">
      <c r="A49" s="20" t="s">
        <v>247</v>
      </c>
      <c r="B49" s="61" t="s">
        <v>16</v>
      </c>
      <c r="C49" s="58">
        <f>SUM(C50)</f>
        <v>1769.1</v>
      </c>
      <c r="D49" s="58">
        <f>SUM(D50)</f>
        <v>2063.2</v>
      </c>
    </row>
    <row r="50" spans="1:4" ht="38.25">
      <c r="A50" s="16" t="s">
        <v>245</v>
      </c>
      <c r="B50" s="17" t="s">
        <v>96</v>
      </c>
      <c r="C50" s="59">
        <v>1769.1</v>
      </c>
      <c r="D50" s="59">
        <v>2063.2</v>
      </c>
    </row>
    <row r="51" spans="1:4" ht="19.5" customHeight="1">
      <c r="A51" s="139" t="s">
        <v>9</v>
      </c>
      <c r="B51" s="139"/>
      <c r="C51" s="58">
        <f>C44+C45</f>
        <v>54016.9</v>
      </c>
      <c r="D51" s="58">
        <f>D44+D45</f>
        <v>54311</v>
      </c>
    </row>
    <row r="52" ht="15.75">
      <c r="A52" s="1"/>
    </row>
  </sheetData>
  <sheetProtection/>
  <mergeCells count="21">
    <mergeCell ref="A44:B44"/>
    <mergeCell ref="C7:D7"/>
    <mergeCell ref="A2:D2"/>
    <mergeCell ref="C40:C41"/>
    <mergeCell ref="B28:B31"/>
    <mergeCell ref="A40:A41"/>
    <mergeCell ref="A33:A34"/>
    <mergeCell ref="C33:C34"/>
    <mergeCell ref="A28:A31"/>
    <mergeCell ref="B40:B41"/>
    <mergeCell ref="B25:B26"/>
    <mergeCell ref="B1:D1"/>
    <mergeCell ref="A3:D3"/>
    <mergeCell ref="C25:C26"/>
    <mergeCell ref="A25:A26"/>
    <mergeCell ref="A5:D5"/>
    <mergeCell ref="A51:B51"/>
    <mergeCell ref="D25:D26"/>
    <mergeCell ref="D33:D34"/>
    <mergeCell ref="D40:D41"/>
    <mergeCell ref="B33:B3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H72" sqref="H72"/>
    </sheetView>
  </sheetViews>
  <sheetFormatPr defaultColWidth="9.140625" defaultRowHeight="12.75"/>
  <cols>
    <col min="1" max="1" width="41.28125" style="21" customWidth="1"/>
    <col min="2" max="2" width="7.8515625" style="21" customWidth="1"/>
    <col min="3" max="3" width="10.8515625" style="21" customWidth="1"/>
    <col min="4" max="4" width="13.140625" style="21" customWidth="1"/>
    <col min="5" max="5" width="8.8515625" style="21" customWidth="1"/>
    <col min="6" max="6" width="10.7109375" style="21" customWidth="1"/>
  </cols>
  <sheetData>
    <row r="1" ht="12.75">
      <c r="F1" s="25" t="s">
        <v>135</v>
      </c>
    </row>
    <row r="2" spans="1:6" ht="43.5" customHeight="1">
      <c r="A2" s="125" t="s">
        <v>337</v>
      </c>
      <c r="B2" s="125"/>
      <c r="C2" s="125"/>
      <c r="D2" s="125"/>
      <c r="E2" s="125"/>
      <c r="F2" s="125"/>
    </row>
    <row r="3" spans="1:6" ht="15.75" customHeight="1">
      <c r="A3" s="125" t="s">
        <v>342</v>
      </c>
      <c r="B3" s="125"/>
      <c r="C3" s="125"/>
      <c r="D3" s="125"/>
      <c r="E3" s="125"/>
      <c r="F3" s="125"/>
    </row>
    <row r="4" spans="1:6" ht="15.75" customHeight="1">
      <c r="A4" s="26"/>
      <c r="B4" s="26"/>
      <c r="C4" s="26"/>
      <c r="D4" s="26"/>
      <c r="E4" s="125" t="s">
        <v>224</v>
      </c>
      <c r="F4" s="125"/>
    </row>
    <row r="5" spans="1:6" ht="30" customHeight="1">
      <c r="A5" s="149" t="s">
        <v>349</v>
      </c>
      <c r="B5" s="149"/>
      <c r="C5" s="149"/>
      <c r="D5" s="149"/>
      <c r="E5" s="149"/>
      <c r="F5" s="149"/>
    </row>
    <row r="6" spans="1:6" ht="12.75">
      <c r="A6" s="8"/>
      <c r="B6" s="8"/>
      <c r="C6" s="8"/>
      <c r="D6" s="8"/>
      <c r="E6" s="53"/>
      <c r="F6" s="54" t="s">
        <v>71</v>
      </c>
    </row>
    <row r="7" spans="1:6" ht="25.5">
      <c r="A7" s="10" t="s">
        <v>41</v>
      </c>
      <c r="B7" s="10" t="s">
        <v>116</v>
      </c>
      <c r="C7" s="10" t="s">
        <v>117</v>
      </c>
      <c r="D7" s="10" t="s">
        <v>42</v>
      </c>
      <c r="E7" s="10" t="s">
        <v>43</v>
      </c>
      <c r="F7" s="11" t="s">
        <v>44</v>
      </c>
    </row>
    <row r="8" spans="1:6" ht="21" customHeight="1">
      <c r="A8" s="12" t="s">
        <v>45</v>
      </c>
      <c r="B8" s="10"/>
      <c r="C8" s="10"/>
      <c r="D8" s="10"/>
      <c r="E8" s="10"/>
      <c r="F8" s="67">
        <f>SUM(F9,F37,F44,F54,F81)</f>
        <v>53776.2</v>
      </c>
    </row>
    <row r="9" spans="1:6" s="2" customFormat="1" ht="20.25" customHeight="1">
      <c r="A9" s="12" t="s">
        <v>46</v>
      </c>
      <c r="B9" s="13" t="s">
        <v>118</v>
      </c>
      <c r="C9" s="13" t="s">
        <v>120</v>
      </c>
      <c r="D9" s="13"/>
      <c r="E9" s="13"/>
      <c r="F9" s="67">
        <f>SUM(F10,F15,F20,F32)</f>
        <v>11971</v>
      </c>
    </row>
    <row r="10" spans="1:6" s="2" customFormat="1" ht="38.25">
      <c r="A10" s="12" t="s">
        <v>26</v>
      </c>
      <c r="B10" s="13" t="s">
        <v>118</v>
      </c>
      <c r="C10" s="13" t="s">
        <v>121</v>
      </c>
      <c r="D10" s="13"/>
      <c r="E10" s="13"/>
      <c r="F10" s="67">
        <f>SUM(F12)</f>
        <v>1029</v>
      </c>
    </row>
    <row r="11" spans="1:6" ht="38.25">
      <c r="A11" s="4" t="s">
        <v>52</v>
      </c>
      <c r="B11" s="14" t="s">
        <v>118</v>
      </c>
      <c r="C11" s="14" t="s">
        <v>121</v>
      </c>
      <c r="D11" s="14" t="s">
        <v>104</v>
      </c>
      <c r="E11" s="14"/>
      <c r="F11" s="68">
        <f>F12</f>
        <v>1029</v>
      </c>
    </row>
    <row r="12" spans="1:6" ht="12.75">
      <c r="A12" s="4" t="s">
        <v>27</v>
      </c>
      <c r="B12" s="14" t="s">
        <v>118</v>
      </c>
      <c r="C12" s="14" t="s">
        <v>121</v>
      </c>
      <c r="D12" s="14" t="s">
        <v>105</v>
      </c>
      <c r="E12" s="14"/>
      <c r="F12" s="68">
        <f>F13</f>
        <v>1029</v>
      </c>
    </row>
    <row r="13" spans="1:6" ht="25.5">
      <c r="A13" s="4" t="s">
        <v>25</v>
      </c>
      <c r="B13" s="14" t="s">
        <v>118</v>
      </c>
      <c r="C13" s="14" t="s">
        <v>121</v>
      </c>
      <c r="D13" s="14" t="s">
        <v>106</v>
      </c>
      <c r="E13" s="14"/>
      <c r="F13" s="68">
        <f>F14</f>
        <v>1029</v>
      </c>
    </row>
    <row r="14" spans="1:6" ht="25.5">
      <c r="A14" s="4" t="s">
        <v>48</v>
      </c>
      <c r="B14" s="14" t="s">
        <v>118</v>
      </c>
      <c r="C14" s="14" t="s">
        <v>121</v>
      </c>
      <c r="D14" s="14" t="s">
        <v>106</v>
      </c>
      <c r="E14" s="14" t="s">
        <v>130</v>
      </c>
      <c r="F14" s="68">
        <v>1029</v>
      </c>
    </row>
    <row r="15" spans="1:6" ht="51">
      <c r="A15" s="121" t="s">
        <v>323</v>
      </c>
      <c r="B15" s="13" t="s">
        <v>118</v>
      </c>
      <c r="C15" s="13" t="s">
        <v>125</v>
      </c>
      <c r="D15" s="13"/>
      <c r="E15" s="14"/>
      <c r="F15" s="67">
        <f>F16</f>
        <v>501</v>
      </c>
    </row>
    <row r="16" spans="1:6" ht="38.25">
      <c r="A16" s="121" t="s">
        <v>52</v>
      </c>
      <c r="B16" s="13" t="s">
        <v>118</v>
      </c>
      <c r="C16" s="13" t="s">
        <v>125</v>
      </c>
      <c r="D16" s="13" t="s">
        <v>104</v>
      </c>
      <c r="E16" s="14"/>
      <c r="F16" s="67">
        <f>F17</f>
        <v>501</v>
      </c>
    </row>
    <row r="17" spans="1:6" ht="25.5">
      <c r="A17" s="122" t="s">
        <v>324</v>
      </c>
      <c r="B17" s="14" t="s">
        <v>118</v>
      </c>
      <c r="C17" s="14" t="s">
        <v>125</v>
      </c>
      <c r="D17" s="14" t="s">
        <v>325</v>
      </c>
      <c r="E17" s="14"/>
      <c r="F17" s="68">
        <f>F18</f>
        <v>501</v>
      </c>
    </row>
    <row r="18" spans="1:6" ht="25.5">
      <c r="A18" s="122" t="s">
        <v>25</v>
      </c>
      <c r="B18" s="14" t="s">
        <v>118</v>
      </c>
      <c r="C18" s="14" t="s">
        <v>125</v>
      </c>
      <c r="D18" s="14" t="s">
        <v>326</v>
      </c>
      <c r="E18" s="14"/>
      <c r="F18" s="68">
        <f>F19</f>
        <v>501</v>
      </c>
    </row>
    <row r="19" spans="1:6" ht="25.5">
      <c r="A19" s="122" t="s">
        <v>48</v>
      </c>
      <c r="B19" s="14" t="s">
        <v>118</v>
      </c>
      <c r="C19" s="14" t="s">
        <v>125</v>
      </c>
      <c r="D19" s="14" t="s">
        <v>326</v>
      </c>
      <c r="E19" s="14" t="s">
        <v>130</v>
      </c>
      <c r="F19" s="68">
        <v>501</v>
      </c>
    </row>
    <row r="20" spans="1:6" s="2" customFormat="1" ht="38.25">
      <c r="A20" s="12" t="s">
        <v>28</v>
      </c>
      <c r="B20" s="13" t="s">
        <v>118</v>
      </c>
      <c r="C20" s="13" t="s">
        <v>123</v>
      </c>
      <c r="D20" s="13"/>
      <c r="E20" s="13"/>
      <c r="F20" s="67">
        <f>SUM(F21)</f>
        <v>9441</v>
      </c>
    </row>
    <row r="21" spans="1:6" ht="25.5">
      <c r="A21" s="4" t="s">
        <v>53</v>
      </c>
      <c r="B21" s="14" t="s">
        <v>118</v>
      </c>
      <c r="C21" s="14" t="s">
        <v>123</v>
      </c>
      <c r="D21" s="14" t="s">
        <v>107</v>
      </c>
      <c r="E21" s="14"/>
      <c r="F21" s="68">
        <f>F25+F22</f>
        <v>9441</v>
      </c>
    </row>
    <row r="22" spans="1:6" ht="40.5" customHeight="1">
      <c r="A22" s="4" t="s">
        <v>29</v>
      </c>
      <c r="B22" s="14" t="s">
        <v>118</v>
      </c>
      <c r="C22" s="14" t="s">
        <v>123</v>
      </c>
      <c r="D22" s="14" t="s">
        <v>108</v>
      </c>
      <c r="E22" s="14"/>
      <c r="F22" s="68">
        <f>SUM(F23)</f>
        <v>1156</v>
      </c>
    </row>
    <row r="23" spans="1:6" ht="25.5">
      <c r="A23" s="4" t="s">
        <v>25</v>
      </c>
      <c r="B23" s="14" t="s">
        <v>118</v>
      </c>
      <c r="C23" s="14" t="s">
        <v>123</v>
      </c>
      <c r="D23" s="14" t="s">
        <v>109</v>
      </c>
      <c r="E23" s="14"/>
      <c r="F23" s="68">
        <f>SUM(F24)</f>
        <v>1156</v>
      </c>
    </row>
    <row r="24" spans="1:6" ht="25.5">
      <c r="A24" s="4" t="s">
        <v>48</v>
      </c>
      <c r="B24" s="14" t="s">
        <v>118</v>
      </c>
      <c r="C24" s="14" t="s">
        <v>123</v>
      </c>
      <c r="D24" s="14" t="s">
        <v>109</v>
      </c>
      <c r="E24" s="14" t="s">
        <v>130</v>
      </c>
      <c r="F24" s="68">
        <v>1156</v>
      </c>
    </row>
    <row r="25" spans="1:6" ht="25.5" customHeight="1">
      <c r="A25" s="4" t="s">
        <v>30</v>
      </c>
      <c r="B25" s="14" t="s">
        <v>118</v>
      </c>
      <c r="C25" s="14" t="s">
        <v>123</v>
      </c>
      <c r="D25" s="14" t="s">
        <v>110</v>
      </c>
      <c r="E25" s="14"/>
      <c r="F25" s="68">
        <f>F26+F28</f>
        <v>8285</v>
      </c>
    </row>
    <row r="26" spans="1:6" ht="25.5">
      <c r="A26" s="4" t="s">
        <v>25</v>
      </c>
      <c r="B26" s="14" t="s">
        <v>118</v>
      </c>
      <c r="C26" s="14" t="s">
        <v>123</v>
      </c>
      <c r="D26" s="14" t="s">
        <v>111</v>
      </c>
      <c r="E26" s="14"/>
      <c r="F26" s="68">
        <f>SUM(F27)</f>
        <v>5351</v>
      </c>
    </row>
    <row r="27" spans="1:6" ht="26.25" customHeight="1">
      <c r="A27" s="4" t="s">
        <v>48</v>
      </c>
      <c r="B27" s="14" t="s">
        <v>118</v>
      </c>
      <c r="C27" s="14" t="s">
        <v>123</v>
      </c>
      <c r="D27" s="14" t="s">
        <v>111</v>
      </c>
      <c r="E27" s="14" t="s">
        <v>130</v>
      </c>
      <c r="F27" s="68">
        <v>5351</v>
      </c>
    </row>
    <row r="28" spans="1:6" ht="25.5">
      <c r="A28" s="4" t="s">
        <v>65</v>
      </c>
      <c r="B28" s="14" t="s">
        <v>118</v>
      </c>
      <c r="C28" s="14" t="s">
        <v>123</v>
      </c>
      <c r="D28" s="14" t="s">
        <v>112</v>
      </c>
      <c r="E28" s="14"/>
      <c r="F28" s="68">
        <f>SUM(F29:F31)</f>
        <v>2934</v>
      </c>
    </row>
    <row r="29" spans="1:6" ht="25.5">
      <c r="A29" s="4" t="s">
        <v>48</v>
      </c>
      <c r="B29" s="14" t="s">
        <v>118</v>
      </c>
      <c r="C29" s="14" t="s">
        <v>123</v>
      </c>
      <c r="D29" s="14" t="s">
        <v>112</v>
      </c>
      <c r="E29" s="14" t="s">
        <v>130</v>
      </c>
      <c r="F29" s="68">
        <v>95</v>
      </c>
    </row>
    <row r="30" spans="1:6" ht="38.25">
      <c r="A30" s="4" t="s">
        <v>49</v>
      </c>
      <c r="B30" s="14" t="s">
        <v>118</v>
      </c>
      <c r="C30" s="14" t="s">
        <v>123</v>
      </c>
      <c r="D30" s="14" t="s">
        <v>112</v>
      </c>
      <c r="E30" s="14" t="s">
        <v>131</v>
      </c>
      <c r="F30" s="68">
        <v>2779</v>
      </c>
    </row>
    <row r="31" spans="1:6" ht="12.75">
      <c r="A31" s="64" t="s">
        <v>136</v>
      </c>
      <c r="B31" s="14" t="s">
        <v>118</v>
      </c>
      <c r="C31" s="14" t="s">
        <v>123</v>
      </c>
      <c r="D31" s="14" t="s">
        <v>112</v>
      </c>
      <c r="E31" s="14" t="s">
        <v>137</v>
      </c>
      <c r="F31" s="68">
        <v>60</v>
      </c>
    </row>
    <row r="32" spans="1:6" s="2" customFormat="1" ht="17.25" customHeight="1">
      <c r="A32" s="12" t="s">
        <v>97</v>
      </c>
      <c r="B32" s="13" t="s">
        <v>118</v>
      </c>
      <c r="C32" s="13" t="s">
        <v>124</v>
      </c>
      <c r="D32" s="13"/>
      <c r="E32" s="13"/>
      <c r="F32" s="69">
        <f>F33</f>
        <v>1000</v>
      </c>
    </row>
    <row r="33" spans="1:6" ht="12.75">
      <c r="A33" s="4" t="s">
        <v>98</v>
      </c>
      <c r="B33" s="14" t="s">
        <v>118</v>
      </c>
      <c r="C33" s="14" t="s">
        <v>124</v>
      </c>
      <c r="D33" s="14" t="s">
        <v>113</v>
      </c>
      <c r="E33" s="14"/>
      <c r="F33" s="70">
        <f>F34</f>
        <v>1000</v>
      </c>
    </row>
    <row r="34" spans="1:6" ht="12.75">
      <c r="A34" s="4" t="s">
        <v>97</v>
      </c>
      <c r="B34" s="14" t="s">
        <v>118</v>
      </c>
      <c r="C34" s="14" t="s">
        <v>124</v>
      </c>
      <c r="D34" s="14" t="s">
        <v>114</v>
      </c>
      <c r="E34" s="14"/>
      <c r="F34" s="70">
        <f>F36</f>
        <v>1000</v>
      </c>
    </row>
    <row r="35" spans="1:6" s="23" customFormat="1" ht="12.75">
      <c r="A35" s="4" t="s">
        <v>99</v>
      </c>
      <c r="B35" s="14" t="s">
        <v>118</v>
      </c>
      <c r="C35" s="14" t="s">
        <v>124</v>
      </c>
      <c r="D35" s="14" t="s">
        <v>115</v>
      </c>
      <c r="E35" s="14"/>
      <c r="F35" s="70">
        <f>F36</f>
        <v>1000</v>
      </c>
    </row>
    <row r="36" spans="1:6" ht="12.75">
      <c r="A36" s="60" t="s">
        <v>100</v>
      </c>
      <c r="B36" s="14" t="s">
        <v>118</v>
      </c>
      <c r="C36" s="14" t="s">
        <v>124</v>
      </c>
      <c r="D36" s="14" t="s">
        <v>115</v>
      </c>
      <c r="E36" s="14" t="s">
        <v>101</v>
      </c>
      <c r="F36" s="70">
        <v>1000</v>
      </c>
    </row>
    <row r="37" spans="1:6" s="2" customFormat="1" ht="20.25" customHeight="1">
      <c r="A37" s="7" t="s">
        <v>54</v>
      </c>
      <c r="B37" s="13" t="s">
        <v>121</v>
      </c>
      <c r="C37" s="13" t="s">
        <v>120</v>
      </c>
      <c r="D37" s="13"/>
      <c r="E37" s="13"/>
      <c r="F37" s="67">
        <f>SUM(F38)</f>
        <v>1576.1</v>
      </c>
    </row>
    <row r="38" spans="1:6" s="2" customFormat="1" ht="18" customHeight="1">
      <c r="A38" s="7" t="s">
        <v>31</v>
      </c>
      <c r="B38" s="13" t="s">
        <v>121</v>
      </c>
      <c r="C38" s="13" t="s">
        <v>125</v>
      </c>
      <c r="D38" s="13"/>
      <c r="E38" s="13"/>
      <c r="F38" s="67">
        <f>SUM(F39)</f>
        <v>1576.1</v>
      </c>
    </row>
    <row r="39" spans="1:6" s="62" customFormat="1" ht="12.75">
      <c r="A39" s="4" t="s">
        <v>98</v>
      </c>
      <c r="B39" s="14" t="s">
        <v>121</v>
      </c>
      <c r="C39" s="14" t="s">
        <v>125</v>
      </c>
      <c r="D39" s="14" t="s">
        <v>113</v>
      </c>
      <c r="E39" s="14"/>
      <c r="F39" s="68">
        <f>F40</f>
        <v>1576.1</v>
      </c>
    </row>
    <row r="40" spans="1:6" s="62" customFormat="1" ht="25.5" hidden="1">
      <c r="A40" s="60" t="s">
        <v>55</v>
      </c>
      <c r="B40" s="14" t="s">
        <v>121</v>
      </c>
      <c r="C40" s="14" t="s">
        <v>125</v>
      </c>
      <c r="D40" s="14" t="s">
        <v>198</v>
      </c>
      <c r="E40" s="14"/>
      <c r="F40" s="68">
        <f>F41</f>
        <v>1576.1</v>
      </c>
    </row>
    <row r="41" spans="1:6" ht="38.25">
      <c r="A41" s="60" t="s">
        <v>32</v>
      </c>
      <c r="B41" s="14" t="s">
        <v>121</v>
      </c>
      <c r="C41" s="14" t="s">
        <v>125</v>
      </c>
      <c r="D41" s="14" t="s">
        <v>238</v>
      </c>
      <c r="E41" s="14"/>
      <c r="F41" s="68">
        <f>SUM(F42:F43)</f>
        <v>1576.1</v>
      </c>
    </row>
    <row r="42" spans="1:6" s="23" customFormat="1" ht="27.75" customHeight="1">
      <c r="A42" s="65" t="s">
        <v>48</v>
      </c>
      <c r="B42" s="14" t="s">
        <v>121</v>
      </c>
      <c r="C42" s="44" t="s">
        <v>125</v>
      </c>
      <c r="D42" s="14" t="s">
        <v>238</v>
      </c>
      <c r="E42" s="44" t="s">
        <v>130</v>
      </c>
      <c r="F42" s="71">
        <v>1304</v>
      </c>
    </row>
    <row r="43" spans="1:6" ht="38.25">
      <c r="A43" s="4" t="s">
        <v>49</v>
      </c>
      <c r="B43" s="14" t="s">
        <v>121</v>
      </c>
      <c r="C43" s="44" t="s">
        <v>125</v>
      </c>
      <c r="D43" s="14" t="s">
        <v>238</v>
      </c>
      <c r="E43" s="44" t="s">
        <v>131</v>
      </c>
      <c r="F43" s="71">
        <v>272.1</v>
      </c>
    </row>
    <row r="44" spans="1:6" s="2" customFormat="1" ht="18" customHeight="1">
      <c r="A44" s="12" t="s">
        <v>56</v>
      </c>
      <c r="B44" s="13" t="s">
        <v>123</v>
      </c>
      <c r="C44" s="24" t="s">
        <v>120</v>
      </c>
      <c r="D44" s="24"/>
      <c r="E44" s="24"/>
      <c r="F44" s="72">
        <f>SUM(F45,F50)</f>
        <v>450</v>
      </c>
    </row>
    <row r="45" spans="1:6" s="2" customFormat="1" ht="15.75" customHeight="1">
      <c r="A45" s="12" t="s">
        <v>222</v>
      </c>
      <c r="B45" s="13" t="s">
        <v>123</v>
      </c>
      <c r="C45" s="24" t="s">
        <v>118</v>
      </c>
      <c r="D45" s="24"/>
      <c r="E45" s="24"/>
      <c r="F45" s="72">
        <f>F47</f>
        <v>150</v>
      </c>
    </row>
    <row r="46" spans="1:6" ht="12.75">
      <c r="A46" s="4" t="s">
        <v>98</v>
      </c>
      <c r="B46" s="14" t="s">
        <v>123</v>
      </c>
      <c r="C46" s="63" t="s">
        <v>118</v>
      </c>
      <c r="D46" s="63" t="s">
        <v>113</v>
      </c>
      <c r="E46" s="63"/>
      <c r="F46" s="73">
        <f>F48</f>
        <v>150</v>
      </c>
    </row>
    <row r="47" spans="1:6" ht="12.75" hidden="1">
      <c r="A47" s="4" t="s">
        <v>33</v>
      </c>
      <c r="B47" s="14" t="s">
        <v>123</v>
      </c>
      <c r="C47" s="63" t="s">
        <v>118</v>
      </c>
      <c r="D47" s="63" t="s">
        <v>201</v>
      </c>
      <c r="E47" s="63" t="s">
        <v>47</v>
      </c>
      <c r="F47" s="73">
        <f>F49</f>
        <v>150</v>
      </c>
    </row>
    <row r="48" spans="1:6" ht="53.25" customHeight="1">
      <c r="A48" s="5" t="s">
        <v>102</v>
      </c>
      <c r="B48" s="14" t="s">
        <v>123</v>
      </c>
      <c r="C48" s="44" t="s">
        <v>126</v>
      </c>
      <c r="D48" s="44" t="s">
        <v>239</v>
      </c>
      <c r="E48" s="44"/>
      <c r="F48" s="71">
        <f>F49</f>
        <v>150</v>
      </c>
    </row>
    <row r="49" spans="1:6" ht="38.25">
      <c r="A49" s="4" t="s">
        <v>49</v>
      </c>
      <c r="B49" s="14" t="s">
        <v>123</v>
      </c>
      <c r="C49" s="44" t="s">
        <v>118</v>
      </c>
      <c r="D49" s="44" t="s">
        <v>239</v>
      </c>
      <c r="E49" s="44" t="s">
        <v>131</v>
      </c>
      <c r="F49" s="71">
        <v>150</v>
      </c>
    </row>
    <row r="50" spans="1:6" ht="25.5">
      <c r="A50" s="86" t="s">
        <v>248</v>
      </c>
      <c r="B50" s="13" t="s">
        <v>123</v>
      </c>
      <c r="C50" s="22" t="s">
        <v>249</v>
      </c>
      <c r="D50" s="22"/>
      <c r="E50" s="22"/>
      <c r="F50" s="74">
        <f>F51</f>
        <v>300</v>
      </c>
    </row>
    <row r="51" spans="1:6" ht="12.75">
      <c r="A51" s="4" t="s">
        <v>98</v>
      </c>
      <c r="B51" s="14" t="s">
        <v>123</v>
      </c>
      <c r="C51" s="44" t="s">
        <v>249</v>
      </c>
      <c r="D51" s="63" t="s">
        <v>113</v>
      </c>
      <c r="E51" s="44"/>
      <c r="F51" s="71">
        <f>F52</f>
        <v>300</v>
      </c>
    </row>
    <row r="52" spans="1:6" ht="25.5">
      <c r="A52" s="66" t="s">
        <v>250</v>
      </c>
      <c r="B52" s="14" t="s">
        <v>123</v>
      </c>
      <c r="C52" s="44" t="s">
        <v>249</v>
      </c>
      <c r="D52" s="44" t="s">
        <v>251</v>
      </c>
      <c r="E52" s="44"/>
      <c r="F52" s="71">
        <f>F53</f>
        <v>300</v>
      </c>
    </row>
    <row r="53" spans="1:6" ht="38.25">
      <c r="A53" s="4" t="s">
        <v>49</v>
      </c>
      <c r="B53" s="14" t="s">
        <v>123</v>
      </c>
      <c r="C53" s="44" t="s">
        <v>249</v>
      </c>
      <c r="D53" s="44" t="s">
        <v>251</v>
      </c>
      <c r="E53" s="44" t="s">
        <v>131</v>
      </c>
      <c r="F53" s="71">
        <v>300</v>
      </c>
    </row>
    <row r="54" spans="1:6" s="2" customFormat="1" ht="19.5" customHeight="1">
      <c r="A54" s="12" t="s">
        <v>57</v>
      </c>
      <c r="B54" s="13" t="s">
        <v>127</v>
      </c>
      <c r="C54" s="24" t="s">
        <v>120</v>
      </c>
      <c r="D54" s="13"/>
      <c r="E54" s="13"/>
      <c r="F54" s="67">
        <f>SUM(F55,F60,F65,F76)</f>
        <v>38421.1</v>
      </c>
    </row>
    <row r="55" spans="1:6" s="2" customFormat="1" ht="14.25" customHeight="1">
      <c r="A55" s="12" t="s">
        <v>133</v>
      </c>
      <c r="B55" s="13" t="s">
        <v>127</v>
      </c>
      <c r="C55" s="24" t="s">
        <v>118</v>
      </c>
      <c r="D55" s="13"/>
      <c r="E55" s="13"/>
      <c r="F55" s="67">
        <f>F59</f>
        <v>420</v>
      </c>
    </row>
    <row r="56" spans="1:6" ht="12.75">
      <c r="A56" s="4" t="s">
        <v>98</v>
      </c>
      <c r="B56" s="14" t="s">
        <v>127</v>
      </c>
      <c r="C56" s="63" t="s">
        <v>118</v>
      </c>
      <c r="D56" s="63" t="s">
        <v>113</v>
      </c>
      <c r="E56" s="14"/>
      <c r="F56" s="68">
        <v>420</v>
      </c>
    </row>
    <row r="57" spans="1:6" ht="38.25" hidden="1">
      <c r="A57" s="4" t="s">
        <v>58</v>
      </c>
      <c r="B57" s="14" t="s">
        <v>127</v>
      </c>
      <c r="C57" s="63" t="s">
        <v>118</v>
      </c>
      <c r="D57" s="14" t="s">
        <v>202</v>
      </c>
      <c r="E57" s="14"/>
      <c r="F57" s="68">
        <f>F59</f>
        <v>420</v>
      </c>
    </row>
    <row r="58" spans="1:6" ht="38.25">
      <c r="A58" s="4" t="s">
        <v>203</v>
      </c>
      <c r="B58" s="14" t="s">
        <v>127</v>
      </c>
      <c r="C58" s="63" t="s">
        <v>118</v>
      </c>
      <c r="D58" s="14" t="s">
        <v>240</v>
      </c>
      <c r="E58" s="14"/>
      <c r="F58" s="68">
        <v>420</v>
      </c>
    </row>
    <row r="59" spans="1:6" ht="38.25">
      <c r="A59" s="4" t="s">
        <v>49</v>
      </c>
      <c r="B59" s="14" t="s">
        <v>127</v>
      </c>
      <c r="C59" s="63" t="s">
        <v>118</v>
      </c>
      <c r="D59" s="14" t="s">
        <v>240</v>
      </c>
      <c r="E59" s="14" t="s">
        <v>131</v>
      </c>
      <c r="F59" s="68">
        <v>420</v>
      </c>
    </row>
    <row r="60" spans="1:6" s="2" customFormat="1" ht="16.5" customHeight="1">
      <c r="A60" s="12" t="s">
        <v>59</v>
      </c>
      <c r="B60" s="13" t="s">
        <v>127</v>
      </c>
      <c r="C60" s="13" t="s">
        <v>121</v>
      </c>
      <c r="D60" s="13"/>
      <c r="E60" s="13"/>
      <c r="F60" s="67">
        <f>F62</f>
        <v>200</v>
      </c>
    </row>
    <row r="61" spans="1:6" ht="15.75" customHeight="1">
      <c r="A61" s="4" t="s">
        <v>98</v>
      </c>
      <c r="B61" s="14" t="s">
        <v>127</v>
      </c>
      <c r="C61" s="14" t="s">
        <v>121</v>
      </c>
      <c r="D61" s="14" t="s">
        <v>113</v>
      </c>
      <c r="E61" s="14"/>
      <c r="F61" s="68">
        <f>F62</f>
        <v>200</v>
      </c>
    </row>
    <row r="62" spans="1:6" ht="39.75" customHeight="1" hidden="1">
      <c r="A62" s="4" t="s">
        <v>58</v>
      </c>
      <c r="B62" s="14" t="s">
        <v>127</v>
      </c>
      <c r="C62" s="14" t="s">
        <v>121</v>
      </c>
      <c r="D62" s="14" t="s">
        <v>202</v>
      </c>
      <c r="E62" s="14"/>
      <c r="F62" s="68">
        <f>F63</f>
        <v>200</v>
      </c>
    </row>
    <row r="63" spans="1:6" ht="14.25" customHeight="1">
      <c r="A63" s="5" t="s">
        <v>50</v>
      </c>
      <c r="B63" s="14" t="s">
        <v>127</v>
      </c>
      <c r="C63" s="44" t="s">
        <v>119</v>
      </c>
      <c r="D63" s="44" t="s">
        <v>241</v>
      </c>
      <c r="E63" s="44"/>
      <c r="F63" s="71">
        <f>F64</f>
        <v>200</v>
      </c>
    </row>
    <row r="64" spans="1:6" ht="36.75" customHeight="1">
      <c r="A64" s="4" t="s">
        <v>49</v>
      </c>
      <c r="B64" s="14" t="s">
        <v>127</v>
      </c>
      <c r="C64" s="44" t="s">
        <v>119</v>
      </c>
      <c r="D64" s="44" t="s">
        <v>241</v>
      </c>
      <c r="E64" s="44" t="s">
        <v>131</v>
      </c>
      <c r="F64" s="71">
        <v>200</v>
      </c>
    </row>
    <row r="65" spans="1:6" s="2" customFormat="1" ht="18" customHeight="1">
      <c r="A65" s="7" t="s">
        <v>34</v>
      </c>
      <c r="B65" s="13" t="s">
        <v>127</v>
      </c>
      <c r="C65" s="13" t="s">
        <v>125</v>
      </c>
      <c r="D65" s="13"/>
      <c r="E65" s="13"/>
      <c r="F65" s="67">
        <f>F66</f>
        <v>26301.1</v>
      </c>
    </row>
    <row r="66" spans="1:6" s="2" customFormat="1" ht="39.75" customHeight="1">
      <c r="A66" s="12" t="s">
        <v>332</v>
      </c>
      <c r="B66" s="13" t="s">
        <v>127</v>
      </c>
      <c r="C66" s="13" t="s">
        <v>125</v>
      </c>
      <c r="D66" s="13" t="s">
        <v>204</v>
      </c>
      <c r="E66" s="13"/>
      <c r="F66" s="67">
        <f>SUM(F67,F69,F71,F73)</f>
        <v>26301.1</v>
      </c>
    </row>
    <row r="67" spans="1:6" ht="18" customHeight="1">
      <c r="A67" s="60" t="s">
        <v>205</v>
      </c>
      <c r="B67" s="14" t="s">
        <v>127</v>
      </c>
      <c r="C67" s="14" t="s">
        <v>125</v>
      </c>
      <c r="D67" s="14" t="s">
        <v>206</v>
      </c>
      <c r="E67" s="14"/>
      <c r="F67" s="68">
        <f>SUM(F68)</f>
        <v>13000</v>
      </c>
    </row>
    <row r="68" spans="1:6" ht="38.25" customHeight="1">
      <c r="A68" s="4" t="s">
        <v>49</v>
      </c>
      <c r="B68" s="14" t="s">
        <v>127</v>
      </c>
      <c r="C68" s="44" t="s">
        <v>122</v>
      </c>
      <c r="D68" s="14" t="s">
        <v>206</v>
      </c>
      <c r="E68" s="44" t="s">
        <v>131</v>
      </c>
      <c r="F68" s="71">
        <v>13000</v>
      </c>
    </row>
    <row r="69" spans="1:6" ht="19.5" customHeight="1">
      <c r="A69" s="4" t="s">
        <v>207</v>
      </c>
      <c r="B69" s="14" t="s">
        <v>127</v>
      </c>
      <c r="C69" s="14" t="s">
        <v>125</v>
      </c>
      <c r="D69" s="14" t="s">
        <v>208</v>
      </c>
      <c r="E69" s="44"/>
      <c r="F69" s="71">
        <f>SUM(F70)</f>
        <v>500</v>
      </c>
    </row>
    <row r="70" spans="1:6" ht="38.25">
      <c r="A70" s="4" t="s">
        <v>49</v>
      </c>
      <c r="B70" s="14" t="s">
        <v>127</v>
      </c>
      <c r="C70" s="44" t="s">
        <v>125</v>
      </c>
      <c r="D70" s="14" t="s">
        <v>208</v>
      </c>
      <c r="E70" s="44" t="s">
        <v>131</v>
      </c>
      <c r="F70" s="71">
        <v>500</v>
      </c>
    </row>
    <row r="71" spans="1:6" s="2" customFormat="1" ht="25.5">
      <c r="A71" s="19" t="s">
        <v>209</v>
      </c>
      <c r="B71" s="14" t="s">
        <v>127</v>
      </c>
      <c r="C71" s="14" t="s">
        <v>125</v>
      </c>
      <c r="D71" s="14" t="s">
        <v>211</v>
      </c>
      <c r="E71" s="44"/>
      <c r="F71" s="71">
        <f>SUM(F72)</f>
        <v>11800</v>
      </c>
    </row>
    <row r="72" spans="1:6" ht="38.25">
      <c r="A72" s="4" t="s">
        <v>49</v>
      </c>
      <c r="B72" s="14" t="s">
        <v>127</v>
      </c>
      <c r="C72" s="44" t="s">
        <v>125</v>
      </c>
      <c r="D72" s="14" t="s">
        <v>211</v>
      </c>
      <c r="E72" s="44" t="s">
        <v>131</v>
      </c>
      <c r="F72" s="71">
        <v>11800</v>
      </c>
    </row>
    <row r="73" spans="1:6" s="2" customFormat="1" ht="17.25" customHeight="1">
      <c r="A73" s="19" t="s">
        <v>210</v>
      </c>
      <c r="B73" s="14" t="s">
        <v>127</v>
      </c>
      <c r="C73" s="14" t="s">
        <v>125</v>
      </c>
      <c r="D73" s="14" t="s">
        <v>212</v>
      </c>
      <c r="E73" s="44"/>
      <c r="F73" s="71">
        <f>SUM(F74:F75)</f>
        <v>1001.1</v>
      </c>
    </row>
    <row r="74" spans="1:6" ht="38.25">
      <c r="A74" s="4" t="s">
        <v>49</v>
      </c>
      <c r="B74" s="14" t="s">
        <v>127</v>
      </c>
      <c r="C74" s="44" t="s">
        <v>125</v>
      </c>
      <c r="D74" s="14" t="s">
        <v>212</v>
      </c>
      <c r="E74" s="44" t="s">
        <v>131</v>
      </c>
      <c r="F74" s="89">
        <v>891.1</v>
      </c>
    </row>
    <row r="75" spans="1:6" ht="18" customHeight="1">
      <c r="A75" s="64" t="s">
        <v>136</v>
      </c>
      <c r="B75" s="14" t="s">
        <v>127</v>
      </c>
      <c r="C75" s="44" t="s">
        <v>125</v>
      </c>
      <c r="D75" s="14" t="s">
        <v>212</v>
      </c>
      <c r="E75" s="44" t="s">
        <v>137</v>
      </c>
      <c r="F75" s="71">
        <v>110</v>
      </c>
    </row>
    <row r="76" spans="1:6" s="2" customFormat="1" ht="28.5" customHeight="1">
      <c r="A76" s="12" t="s">
        <v>216</v>
      </c>
      <c r="B76" s="13" t="s">
        <v>127</v>
      </c>
      <c r="C76" s="22" t="s">
        <v>127</v>
      </c>
      <c r="D76" s="13"/>
      <c r="E76" s="22"/>
      <c r="F76" s="74">
        <f>F77</f>
        <v>11500</v>
      </c>
    </row>
    <row r="77" spans="1:6" s="2" customFormat="1" ht="31.5" customHeight="1">
      <c r="A77" s="12" t="s">
        <v>345</v>
      </c>
      <c r="B77" s="13" t="s">
        <v>127</v>
      </c>
      <c r="C77" s="22" t="s">
        <v>127</v>
      </c>
      <c r="D77" s="13" t="s">
        <v>213</v>
      </c>
      <c r="E77" s="22"/>
      <c r="F77" s="74">
        <f>F78</f>
        <v>11500</v>
      </c>
    </row>
    <row r="78" spans="1:6" ht="38.25">
      <c r="A78" s="81" t="s">
        <v>215</v>
      </c>
      <c r="B78" s="14" t="s">
        <v>127</v>
      </c>
      <c r="C78" s="44" t="s">
        <v>127</v>
      </c>
      <c r="D78" s="14" t="s">
        <v>214</v>
      </c>
      <c r="E78" s="44"/>
      <c r="F78" s="71">
        <f>SUM(F79:F80)</f>
        <v>11500</v>
      </c>
    </row>
    <row r="79" spans="1:6" ht="25.5">
      <c r="A79" s="66" t="s">
        <v>199</v>
      </c>
      <c r="B79" s="14" t="s">
        <v>127</v>
      </c>
      <c r="C79" s="44" t="s">
        <v>127</v>
      </c>
      <c r="D79" s="14" t="s">
        <v>214</v>
      </c>
      <c r="E79" s="44" t="s">
        <v>132</v>
      </c>
      <c r="F79" s="71">
        <v>7154</v>
      </c>
    </row>
    <row r="80" spans="1:6" ht="38.25">
      <c r="A80" s="4" t="s">
        <v>49</v>
      </c>
      <c r="B80" s="14" t="s">
        <v>127</v>
      </c>
      <c r="C80" s="44" t="s">
        <v>127</v>
      </c>
      <c r="D80" s="14" t="s">
        <v>214</v>
      </c>
      <c r="E80" s="44" t="s">
        <v>131</v>
      </c>
      <c r="F80" s="71">
        <v>4346</v>
      </c>
    </row>
    <row r="81" spans="1:6" s="2" customFormat="1" ht="16.5" customHeight="1">
      <c r="A81" s="12" t="s">
        <v>60</v>
      </c>
      <c r="B81" s="13" t="s">
        <v>129</v>
      </c>
      <c r="C81" s="13" t="s">
        <v>120</v>
      </c>
      <c r="D81" s="13"/>
      <c r="E81" s="13"/>
      <c r="F81" s="67">
        <f>F82+F87</f>
        <v>1358</v>
      </c>
    </row>
    <row r="82" spans="1:6" s="2" customFormat="1" ht="16.5" customHeight="1">
      <c r="A82" s="7" t="s">
        <v>61</v>
      </c>
      <c r="B82" s="13" t="s">
        <v>129</v>
      </c>
      <c r="C82" s="13" t="s">
        <v>118</v>
      </c>
      <c r="D82" s="13"/>
      <c r="E82" s="13"/>
      <c r="F82" s="67">
        <f>F83</f>
        <v>558</v>
      </c>
    </row>
    <row r="83" spans="1:6" ht="15.75" customHeight="1">
      <c r="A83" s="4" t="s">
        <v>98</v>
      </c>
      <c r="B83" s="14" t="s">
        <v>129</v>
      </c>
      <c r="C83" s="14" t="s">
        <v>118</v>
      </c>
      <c r="D83" s="14" t="s">
        <v>113</v>
      </c>
      <c r="E83" s="14"/>
      <c r="F83" s="68">
        <f>F84</f>
        <v>558</v>
      </c>
    </row>
    <row r="84" spans="1:6" ht="25.5" hidden="1">
      <c r="A84" s="60" t="s">
        <v>62</v>
      </c>
      <c r="B84" s="14" t="s">
        <v>129</v>
      </c>
      <c r="C84" s="14" t="s">
        <v>118</v>
      </c>
      <c r="D84" s="14" t="s">
        <v>218</v>
      </c>
      <c r="E84" s="14"/>
      <c r="F84" s="68">
        <f>F85</f>
        <v>558</v>
      </c>
    </row>
    <row r="85" spans="1:6" ht="17.25" customHeight="1">
      <c r="A85" s="4" t="s">
        <v>63</v>
      </c>
      <c r="B85" s="14" t="s">
        <v>129</v>
      </c>
      <c r="C85" s="14" t="s">
        <v>118</v>
      </c>
      <c r="D85" s="14" t="s">
        <v>242</v>
      </c>
      <c r="E85" s="14"/>
      <c r="F85" s="68">
        <f>SUM(F86)</f>
        <v>558</v>
      </c>
    </row>
    <row r="86" spans="1:6" ht="24.75" customHeight="1">
      <c r="A86" s="17" t="s">
        <v>217</v>
      </c>
      <c r="B86" s="14" t="s">
        <v>129</v>
      </c>
      <c r="C86" s="44" t="s">
        <v>126</v>
      </c>
      <c r="D86" s="44" t="s">
        <v>242</v>
      </c>
      <c r="E86" s="44" t="s">
        <v>200</v>
      </c>
      <c r="F86" s="71">
        <v>558</v>
      </c>
    </row>
    <row r="87" spans="1:6" s="2" customFormat="1" ht="21.75" customHeight="1">
      <c r="A87" s="12" t="s">
        <v>64</v>
      </c>
      <c r="B87" s="13" t="s">
        <v>129</v>
      </c>
      <c r="C87" s="13" t="s">
        <v>128</v>
      </c>
      <c r="D87" s="13"/>
      <c r="E87" s="13"/>
      <c r="F87" s="67">
        <f>F88</f>
        <v>800</v>
      </c>
    </row>
    <row r="88" spans="1:6" s="2" customFormat="1" ht="41.25" customHeight="1">
      <c r="A88" s="7" t="s">
        <v>343</v>
      </c>
      <c r="B88" s="13" t="s">
        <v>129</v>
      </c>
      <c r="C88" s="13" t="s">
        <v>128</v>
      </c>
      <c r="D88" s="13" t="s">
        <v>219</v>
      </c>
      <c r="E88" s="13"/>
      <c r="F88" s="67">
        <f>SUM(F89,F91)</f>
        <v>800</v>
      </c>
    </row>
    <row r="89" spans="1:6" ht="15.75" customHeight="1">
      <c r="A89" s="17" t="s">
        <v>73</v>
      </c>
      <c r="B89" s="14" t="s">
        <v>129</v>
      </c>
      <c r="C89" s="14" t="s">
        <v>128</v>
      </c>
      <c r="D89" s="44" t="s">
        <v>220</v>
      </c>
      <c r="E89" s="44"/>
      <c r="F89" s="71">
        <v>500</v>
      </c>
    </row>
    <row r="90" spans="1:6" ht="29.25" customHeight="1">
      <c r="A90" s="17" t="s">
        <v>217</v>
      </c>
      <c r="B90" s="14" t="s">
        <v>129</v>
      </c>
      <c r="C90" s="14" t="s">
        <v>128</v>
      </c>
      <c r="D90" s="44" t="s">
        <v>220</v>
      </c>
      <c r="E90" s="44" t="s">
        <v>200</v>
      </c>
      <c r="F90" s="71">
        <v>500</v>
      </c>
    </row>
    <row r="91" spans="1:6" ht="15.75" customHeight="1">
      <c r="A91" s="17" t="s">
        <v>103</v>
      </c>
      <c r="B91" s="14" t="s">
        <v>129</v>
      </c>
      <c r="C91" s="14" t="s">
        <v>128</v>
      </c>
      <c r="D91" s="44" t="s">
        <v>221</v>
      </c>
      <c r="E91" s="44"/>
      <c r="F91" s="71">
        <v>300</v>
      </c>
    </row>
    <row r="92" spans="1:6" ht="38.25">
      <c r="A92" s="4" t="s">
        <v>49</v>
      </c>
      <c r="B92" s="14" t="s">
        <v>129</v>
      </c>
      <c r="C92" s="14" t="s">
        <v>128</v>
      </c>
      <c r="D92" s="44" t="s">
        <v>221</v>
      </c>
      <c r="E92" s="44" t="s">
        <v>131</v>
      </c>
      <c r="F92" s="71">
        <v>300</v>
      </c>
    </row>
  </sheetData>
  <sheetProtection/>
  <mergeCells count="4">
    <mergeCell ref="A5:F5"/>
    <mergeCell ref="A2:F2"/>
    <mergeCell ref="E4:F4"/>
    <mergeCell ref="A3:F3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6">
      <selection activeCell="G86" activeCellId="2" sqref="G66 G76 G86"/>
    </sheetView>
  </sheetViews>
  <sheetFormatPr defaultColWidth="9.140625" defaultRowHeight="12.75"/>
  <cols>
    <col min="1" max="1" width="41.28125" style="21" customWidth="1"/>
    <col min="2" max="2" width="7.8515625" style="21" customWidth="1"/>
    <col min="3" max="3" width="10.8515625" style="21" customWidth="1"/>
    <col min="4" max="4" width="13.140625" style="21" customWidth="1"/>
    <col min="5" max="5" width="8.8515625" style="21" customWidth="1"/>
    <col min="6" max="6" width="10.140625" style="21" customWidth="1"/>
    <col min="7" max="7" width="10.7109375" style="21" customWidth="1"/>
  </cols>
  <sheetData>
    <row r="1" spans="6:7" ht="12.75">
      <c r="F1" s="25"/>
      <c r="G1" s="25" t="s">
        <v>135</v>
      </c>
    </row>
    <row r="2" spans="1:7" ht="43.5" customHeight="1">
      <c r="A2" s="125" t="s">
        <v>331</v>
      </c>
      <c r="B2" s="125"/>
      <c r="C2" s="125"/>
      <c r="D2" s="125"/>
      <c r="E2" s="125"/>
      <c r="F2" s="125"/>
      <c r="G2" s="125"/>
    </row>
    <row r="3" spans="1:7" ht="15.75" customHeight="1">
      <c r="A3" s="125" t="s">
        <v>330</v>
      </c>
      <c r="B3" s="125"/>
      <c r="C3" s="125"/>
      <c r="D3" s="125"/>
      <c r="E3" s="125"/>
      <c r="F3" s="125"/>
      <c r="G3" s="125"/>
    </row>
    <row r="4" spans="1:7" ht="21.75" customHeight="1">
      <c r="A4" s="125" t="s">
        <v>225</v>
      </c>
      <c r="B4" s="125"/>
      <c r="C4" s="125"/>
      <c r="D4" s="125"/>
      <c r="E4" s="125"/>
      <c r="F4" s="125"/>
      <c r="G4" s="125"/>
    </row>
    <row r="5" spans="1:7" ht="39" customHeight="1">
      <c r="A5" s="149" t="s">
        <v>350</v>
      </c>
      <c r="B5" s="149"/>
      <c r="C5" s="149"/>
      <c r="D5" s="149"/>
      <c r="E5" s="149"/>
      <c r="F5" s="149"/>
      <c r="G5" s="149"/>
    </row>
    <row r="6" spans="1:7" ht="12.75">
      <c r="A6" s="8"/>
      <c r="B6" s="8"/>
      <c r="C6" s="8"/>
      <c r="D6" s="8"/>
      <c r="E6" s="8"/>
      <c r="F6" s="9"/>
      <c r="G6" s="9"/>
    </row>
    <row r="7" spans="1:7" ht="12.75">
      <c r="A7" s="8"/>
      <c r="B7" s="8"/>
      <c r="C7" s="8"/>
      <c r="D7" s="8"/>
      <c r="E7" s="53"/>
      <c r="F7" s="150" t="s">
        <v>71</v>
      </c>
      <c r="G7" s="150"/>
    </row>
    <row r="8" spans="1:7" ht="25.5">
      <c r="A8" s="10" t="s">
        <v>41</v>
      </c>
      <c r="B8" s="10" t="s">
        <v>116</v>
      </c>
      <c r="C8" s="10" t="s">
        <v>117</v>
      </c>
      <c r="D8" s="10" t="s">
        <v>42</v>
      </c>
      <c r="E8" s="10" t="s">
        <v>43</v>
      </c>
      <c r="F8" s="11" t="s">
        <v>322</v>
      </c>
      <c r="G8" s="11" t="s">
        <v>329</v>
      </c>
    </row>
    <row r="9" spans="1:7" s="2" customFormat="1" ht="20.25" customHeight="1">
      <c r="A9" s="12" t="s">
        <v>45</v>
      </c>
      <c r="B9" s="10"/>
      <c r="C9" s="10"/>
      <c r="D9" s="10"/>
      <c r="E9" s="10"/>
      <c r="F9" s="67">
        <f>SUM(F10,F38,F45,F55,F81,F92)</f>
        <v>54016.9</v>
      </c>
      <c r="G9" s="67">
        <f>SUM(G10,G38,G45,G55,G81,G92)</f>
        <v>54311</v>
      </c>
    </row>
    <row r="10" spans="1:7" s="2" customFormat="1" ht="12.75">
      <c r="A10" s="12" t="s">
        <v>46</v>
      </c>
      <c r="B10" s="13" t="s">
        <v>118</v>
      </c>
      <c r="C10" s="13" t="s">
        <v>120</v>
      </c>
      <c r="D10" s="13"/>
      <c r="E10" s="13"/>
      <c r="F10" s="67">
        <f>SUM(F11,F16,F21,F33)</f>
        <v>11971</v>
      </c>
      <c r="G10" s="67">
        <f>SUM(G11,G16,G21,G33)</f>
        <v>11971</v>
      </c>
    </row>
    <row r="11" spans="1:7" ht="38.25">
      <c r="A11" s="12" t="s">
        <v>26</v>
      </c>
      <c r="B11" s="13" t="s">
        <v>118</v>
      </c>
      <c r="C11" s="13" t="s">
        <v>121</v>
      </c>
      <c r="D11" s="13"/>
      <c r="E11" s="13"/>
      <c r="F11" s="67">
        <f>SUM(F13)</f>
        <v>1029</v>
      </c>
      <c r="G11" s="67">
        <f>SUM(G13)</f>
        <v>1029</v>
      </c>
    </row>
    <row r="12" spans="1:7" ht="38.25">
      <c r="A12" s="4" t="s">
        <v>52</v>
      </c>
      <c r="B12" s="14" t="s">
        <v>118</v>
      </c>
      <c r="C12" s="14" t="s">
        <v>121</v>
      </c>
      <c r="D12" s="14" t="s">
        <v>104</v>
      </c>
      <c r="E12" s="14"/>
      <c r="F12" s="68">
        <f aca="true" t="shared" si="0" ref="F12:G14">F13</f>
        <v>1029</v>
      </c>
      <c r="G12" s="68">
        <f t="shared" si="0"/>
        <v>1029</v>
      </c>
    </row>
    <row r="13" spans="1:7" ht="12.75">
      <c r="A13" s="4" t="s">
        <v>27</v>
      </c>
      <c r="B13" s="14" t="s">
        <v>118</v>
      </c>
      <c r="C13" s="14" t="s">
        <v>121</v>
      </c>
      <c r="D13" s="14" t="s">
        <v>105</v>
      </c>
      <c r="E13" s="14"/>
      <c r="F13" s="68">
        <f t="shared" si="0"/>
        <v>1029</v>
      </c>
      <c r="G13" s="68">
        <f t="shared" si="0"/>
        <v>1029</v>
      </c>
    </row>
    <row r="14" spans="1:7" ht="25.5">
      <c r="A14" s="4" t="s">
        <v>25</v>
      </c>
      <c r="B14" s="14" t="s">
        <v>118</v>
      </c>
      <c r="C14" s="14" t="s">
        <v>121</v>
      </c>
      <c r="D14" s="14" t="s">
        <v>106</v>
      </c>
      <c r="E14" s="14"/>
      <c r="F14" s="68">
        <f t="shared" si="0"/>
        <v>1029</v>
      </c>
      <c r="G14" s="68">
        <f t="shared" si="0"/>
        <v>1029</v>
      </c>
    </row>
    <row r="15" spans="1:7" ht="25.5">
      <c r="A15" s="4" t="s">
        <v>48</v>
      </c>
      <c r="B15" s="14" t="s">
        <v>118</v>
      </c>
      <c r="C15" s="14" t="s">
        <v>121</v>
      </c>
      <c r="D15" s="14" t="s">
        <v>106</v>
      </c>
      <c r="E15" s="14" t="s">
        <v>130</v>
      </c>
      <c r="F15" s="68">
        <v>1029</v>
      </c>
      <c r="G15" s="68">
        <v>1029</v>
      </c>
    </row>
    <row r="16" spans="1:7" ht="51">
      <c r="A16" s="121" t="s">
        <v>323</v>
      </c>
      <c r="B16" s="13" t="s">
        <v>118</v>
      </c>
      <c r="C16" s="13" t="s">
        <v>125</v>
      </c>
      <c r="D16" s="13"/>
      <c r="E16" s="14"/>
      <c r="F16" s="67">
        <f aca="true" t="shared" si="1" ref="F16:G19">F17</f>
        <v>501</v>
      </c>
      <c r="G16" s="67">
        <f t="shared" si="1"/>
        <v>501</v>
      </c>
    </row>
    <row r="17" spans="1:7" ht="38.25">
      <c r="A17" s="121" t="s">
        <v>52</v>
      </c>
      <c r="B17" s="13" t="s">
        <v>118</v>
      </c>
      <c r="C17" s="13" t="s">
        <v>125</v>
      </c>
      <c r="D17" s="13" t="s">
        <v>104</v>
      </c>
      <c r="E17" s="14"/>
      <c r="F17" s="67">
        <f t="shared" si="1"/>
        <v>501</v>
      </c>
      <c r="G17" s="67">
        <f t="shared" si="1"/>
        <v>501</v>
      </c>
    </row>
    <row r="18" spans="1:7" ht="25.5">
      <c r="A18" s="122" t="s">
        <v>324</v>
      </c>
      <c r="B18" s="14" t="s">
        <v>118</v>
      </c>
      <c r="C18" s="14" t="s">
        <v>125</v>
      </c>
      <c r="D18" s="14" t="s">
        <v>325</v>
      </c>
      <c r="E18" s="14"/>
      <c r="F18" s="68">
        <f t="shared" si="1"/>
        <v>501</v>
      </c>
      <c r="G18" s="68">
        <f t="shared" si="1"/>
        <v>501</v>
      </c>
    </row>
    <row r="19" spans="1:7" ht="25.5">
      <c r="A19" s="122" t="s">
        <v>25</v>
      </c>
      <c r="B19" s="14" t="s">
        <v>118</v>
      </c>
      <c r="C19" s="14" t="s">
        <v>125</v>
      </c>
      <c r="D19" s="14" t="s">
        <v>326</v>
      </c>
      <c r="E19" s="14"/>
      <c r="F19" s="68">
        <f t="shared" si="1"/>
        <v>501</v>
      </c>
      <c r="G19" s="68">
        <f t="shared" si="1"/>
        <v>501</v>
      </c>
    </row>
    <row r="20" spans="1:7" ht="25.5">
      <c r="A20" s="122" t="s">
        <v>48</v>
      </c>
      <c r="B20" s="14" t="s">
        <v>118</v>
      </c>
      <c r="C20" s="14" t="s">
        <v>125</v>
      </c>
      <c r="D20" s="14" t="s">
        <v>326</v>
      </c>
      <c r="E20" s="14" t="s">
        <v>130</v>
      </c>
      <c r="F20" s="68">
        <v>501</v>
      </c>
      <c r="G20" s="68">
        <v>501</v>
      </c>
    </row>
    <row r="21" spans="1:7" ht="38.25">
      <c r="A21" s="12" t="s">
        <v>28</v>
      </c>
      <c r="B21" s="13" t="s">
        <v>118</v>
      </c>
      <c r="C21" s="13" t="s">
        <v>123</v>
      </c>
      <c r="D21" s="13"/>
      <c r="E21" s="13"/>
      <c r="F21" s="67">
        <f>SUM(F22)</f>
        <v>9441</v>
      </c>
      <c r="G21" s="67">
        <f>SUM(G22)</f>
        <v>9441</v>
      </c>
    </row>
    <row r="22" spans="1:7" s="2" customFormat="1" ht="25.5">
      <c r="A22" s="4" t="s">
        <v>53</v>
      </c>
      <c r="B22" s="14" t="s">
        <v>118</v>
      </c>
      <c r="C22" s="14" t="s">
        <v>123</v>
      </c>
      <c r="D22" s="14" t="s">
        <v>107</v>
      </c>
      <c r="E22" s="14"/>
      <c r="F22" s="68">
        <f>F26+F23</f>
        <v>9441</v>
      </c>
      <c r="G22" s="68">
        <f>G26+G23</f>
        <v>9441</v>
      </c>
    </row>
    <row r="23" spans="1:7" ht="38.25">
      <c r="A23" s="4" t="s">
        <v>29</v>
      </c>
      <c r="B23" s="14" t="s">
        <v>118</v>
      </c>
      <c r="C23" s="14" t="s">
        <v>123</v>
      </c>
      <c r="D23" s="14" t="s">
        <v>108</v>
      </c>
      <c r="E23" s="14"/>
      <c r="F23" s="68">
        <f>SUM(F24)</f>
        <v>1156</v>
      </c>
      <c r="G23" s="68">
        <f>SUM(G24)</f>
        <v>1156</v>
      </c>
    </row>
    <row r="24" spans="1:7" ht="40.5" customHeight="1">
      <c r="A24" s="4" t="s">
        <v>25</v>
      </c>
      <c r="B24" s="14" t="s">
        <v>118</v>
      </c>
      <c r="C24" s="14" t="s">
        <v>123</v>
      </c>
      <c r="D24" s="14" t="s">
        <v>109</v>
      </c>
      <c r="E24" s="14"/>
      <c r="F24" s="68">
        <f>SUM(F25)</f>
        <v>1156</v>
      </c>
      <c r="G24" s="68">
        <f>SUM(G25)</f>
        <v>1156</v>
      </c>
    </row>
    <row r="25" spans="1:7" ht="25.5">
      <c r="A25" s="4" t="s">
        <v>48</v>
      </c>
      <c r="B25" s="14" t="s">
        <v>118</v>
      </c>
      <c r="C25" s="14" t="s">
        <v>123</v>
      </c>
      <c r="D25" s="14" t="s">
        <v>109</v>
      </c>
      <c r="E25" s="14" t="s">
        <v>130</v>
      </c>
      <c r="F25" s="68">
        <v>1156</v>
      </c>
      <c r="G25" s="68">
        <v>1156</v>
      </c>
    </row>
    <row r="26" spans="1:7" ht="25.5">
      <c r="A26" s="4" t="s">
        <v>30</v>
      </c>
      <c r="B26" s="14" t="s">
        <v>118</v>
      </c>
      <c r="C26" s="14" t="s">
        <v>123</v>
      </c>
      <c r="D26" s="14" t="s">
        <v>110</v>
      </c>
      <c r="E26" s="14"/>
      <c r="F26" s="68">
        <f>F27+F29</f>
        <v>8285</v>
      </c>
      <c r="G26" s="68">
        <f>G27+G29</f>
        <v>8285</v>
      </c>
    </row>
    <row r="27" spans="1:7" ht="17.25" customHeight="1">
      <c r="A27" s="4" t="s">
        <v>25</v>
      </c>
      <c r="B27" s="14" t="s">
        <v>118</v>
      </c>
      <c r="C27" s="14" t="s">
        <v>123</v>
      </c>
      <c r="D27" s="14" t="s">
        <v>111</v>
      </c>
      <c r="E27" s="14"/>
      <c r="F27" s="68">
        <f>SUM(F28)</f>
        <v>5351</v>
      </c>
      <c r="G27" s="68">
        <f>SUM(G28)</f>
        <v>5351</v>
      </c>
    </row>
    <row r="28" spans="1:7" ht="25.5">
      <c r="A28" s="4" t="s">
        <v>48</v>
      </c>
      <c r="B28" s="14" t="s">
        <v>118</v>
      </c>
      <c r="C28" s="14" t="s">
        <v>123</v>
      </c>
      <c r="D28" s="14" t="s">
        <v>111</v>
      </c>
      <c r="E28" s="14" t="s">
        <v>130</v>
      </c>
      <c r="F28" s="68">
        <v>5351</v>
      </c>
      <c r="G28" s="68">
        <v>5351</v>
      </c>
    </row>
    <row r="29" spans="1:7" ht="26.25" customHeight="1">
      <c r="A29" s="4" t="s">
        <v>65</v>
      </c>
      <c r="B29" s="14" t="s">
        <v>118</v>
      </c>
      <c r="C29" s="14" t="s">
        <v>123</v>
      </c>
      <c r="D29" s="14" t="s">
        <v>112</v>
      </c>
      <c r="E29" s="14"/>
      <c r="F29" s="68">
        <f>SUM(F30:F32)</f>
        <v>2934</v>
      </c>
      <c r="G29" s="68">
        <f>SUM(G30:G32)</f>
        <v>2934</v>
      </c>
    </row>
    <row r="30" spans="1:7" ht="25.5">
      <c r="A30" s="4" t="s">
        <v>48</v>
      </c>
      <c r="B30" s="14" t="s">
        <v>118</v>
      </c>
      <c r="C30" s="14" t="s">
        <v>123</v>
      </c>
      <c r="D30" s="14" t="s">
        <v>112</v>
      </c>
      <c r="E30" s="14" t="s">
        <v>130</v>
      </c>
      <c r="F30" s="68">
        <v>95</v>
      </c>
      <c r="G30" s="68">
        <v>95</v>
      </c>
    </row>
    <row r="31" spans="1:7" ht="38.25">
      <c r="A31" s="4" t="s">
        <v>49</v>
      </c>
      <c r="B31" s="14" t="s">
        <v>118</v>
      </c>
      <c r="C31" s="14" t="s">
        <v>123</v>
      </c>
      <c r="D31" s="14" t="s">
        <v>112</v>
      </c>
      <c r="E31" s="14" t="s">
        <v>131</v>
      </c>
      <c r="F31" s="68">
        <v>2779</v>
      </c>
      <c r="G31" s="68">
        <v>2779</v>
      </c>
    </row>
    <row r="32" spans="1:7" ht="12.75">
      <c r="A32" s="64" t="s">
        <v>136</v>
      </c>
      <c r="B32" s="14" t="s">
        <v>118</v>
      </c>
      <c r="C32" s="14" t="s">
        <v>123</v>
      </c>
      <c r="D32" s="14" t="s">
        <v>112</v>
      </c>
      <c r="E32" s="14" t="s">
        <v>137</v>
      </c>
      <c r="F32" s="68">
        <v>60</v>
      </c>
      <c r="G32" s="68">
        <v>60</v>
      </c>
    </row>
    <row r="33" spans="1:7" ht="12.75">
      <c r="A33" s="12" t="s">
        <v>97</v>
      </c>
      <c r="B33" s="13" t="s">
        <v>118</v>
      </c>
      <c r="C33" s="13" t="s">
        <v>124</v>
      </c>
      <c r="D33" s="13"/>
      <c r="E33" s="13"/>
      <c r="F33" s="69">
        <f>F34</f>
        <v>1000</v>
      </c>
      <c r="G33" s="69">
        <f>G34</f>
        <v>1000</v>
      </c>
    </row>
    <row r="34" spans="1:7" s="2" customFormat="1" ht="17.25" customHeight="1">
      <c r="A34" s="4" t="s">
        <v>98</v>
      </c>
      <c r="B34" s="14" t="s">
        <v>118</v>
      </c>
      <c r="C34" s="14" t="s">
        <v>124</v>
      </c>
      <c r="D34" s="14" t="s">
        <v>113</v>
      </c>
      <c r="E34" s="14"/>
      <c r="F34" s="70">
        <f>F35</f>
        <v>1000</v>
      </c>
      <c r="G34" s="70">
        <f>G35</f>
        <v>1000</v>
      </c>
    </row>
    <row r="35" spans="1:7" ht="12.75">
      <c r="A35" s="4" t="s">
        <v>97</v>
      </c>
      <c r="B35" s="14" t="s">
        <v>118</v>
      </c>
      <c r="C35" s="14" t="s">
        <v>124</v>
      </c>
      <c r="D35" s="14" t="s">
        <v>114</v>
      </c>
      <c r="E35" s="14"/>
      <c r="F35" s="70">
        <f>F37</f>
        <v>1000</v>
      </c>
      <c r="G35" s="70">
        <f>G37</f>
        <v>1000</v>
      </c>
    </row>
    <row r="36" spans="1:7" ht="12.75">
      <c r="A36" s="4" t="s">
        <v>99</v>
      </c>
      <c r="B36" s="14" t="s">
        <v>118</v>
      </c>
      <c r="C36" s="14" t="s">
        <v>124</v>
      </c>
      <c r="D36" s="14" t="s">
        <v>115</v>
      </c>
      <c r="E36" s="14"/>
      <c r="F36" s="70">
        <f>F37</f>
        <v>1000</v>
      </c>
      <c r="G36" s="70">
        <f>G37</f>
        <v>1000</v>
      </c>
    </row>
    <row r="37" spans="1:7" s="23" customFormat="1" ht="12.75">
      <c r="A37" s="60" t="s">
        <v>100</v>
      </c>
      <c r="B37" s="14" t="s">
        <v>118</v>
      </c>
      <c r="C37" s="14" t="s">
        <v>124</v>
      </c>
      <c r="D37" s="14" t="s">
        <v>115</v>
      </c>
      <c r="E37" s="14" t="s">
        <v>101</v>
      </c>
      <c r="F37" s="70">
        <v>1000</v>
      </c>
      <c r="G37" s="70">
        <v>1000</v>
      </c>
    </row>
    <row r="38" spans="1:7" ht="12.75">
      <c r="A38" s="7" t="s">
        <v>54</v>
      </c>
      <c r="B38" s="13" t="s">
        <v>121</v>
      </c>
      <c r="C38" s="13" t="s">
        <v>120</v>
      </c>
      <c r="D38" s="13"/>
      <c r="E38" s="13"/>
      <c r="F38" s="67">
        <f>SUM(F39)</f>
        <v>1769.1</v>
      </c>
      <c r="G38" s="67">
        <f>SUM(G39)</f>
        <v>2063.2</v>
      </c>
    </row>
    <row r="39" spans="1:7" s="2" customFormat="1" ht="20.25" customHeight="1">
      <c r="A39" s="7" t="s">
        <v>31</v>
      </c>
      <c r="B39" s="13" t="s">
        <v>121</v>
      </c>
      <c r="C39" s="13" t="s">
        <v>125</v>
      </c>
      <c r="D39" s="13"/>
      <c r="E39" s="13"/>
      <c r="F39" s="67">
        <f>SUM(F40)</f>
        <v>1769.1</v>
      </c>
      <c r="G39" s="67">
        <f>SUM(G40)</f>
        <v>2063.2</v>
      </c>
    </row>
    <row r="40" spans="1:7" s="2" customFormat="1" ht="18" customHeight="1">
      <c r="A40" s="4" t="s">
        <v>98</v>
      </c>
      <c r="B40" s="14" t="s">
        <v>121</v>
      </c>
      <c r="C40" s="14" t="s">
        <v>125</v>
      </c>
      <c r="D40" s="14" t="s">
        <v>113</v>
      </c>
      <c r="E40" s="14"/>
      <c r="F40" s="68">
        <f>F41</f>
        <v>1769.1</v>
      </c>
      <c r="G40" s="68">
        <f>G41</f>
        <v>2063.2</v>
      </c>
    </row>
    <row r="41" spans="1:7" s="62" customFormat="1" ht="25.5">
      <c r="A41" s="60" t="s">
        <v>55</v>
      </c>
      <c r="B41" s="14" t="s">
        <v>121</v>
      </c>
      <c r="C41" s="14" t="s">
        <v>125</v>
      </c>
      <c r="D41" s="14" t="s">
        <v>198</v>
      </c>
      <c r="E41" s="14"/>
      <c r="F41" s="68">
        <f>F42</f>
        <v>1769.1</v>
      </c>
      <c r="G41" s="68">
        <f>G42</f>
        <v>2063.2</v>
      </c>
    </row>
    <row r="42" spans="1:7" s="62" customFormat="1" ht="38.25" hidden="1">
      <c r="A42" s="60" t="s">
        <v>32</v>
      </c>
      <c r="B42" s="14" t="s">
        <v>121</v>
      </c>
      <c r="C42" s="14" t="s">
        <v>125</v>
      </c>
      <c r="D42" s="14" t="s">
        <v>238</v>
      </c>
      <c r="E42" s="14"/>
      <c r="F42" s="68">
        <f>SUM(F43:F44)</f>
        <v>1769.1</v>
      </c>
      <c r="G42" s="68">
        <f>SUM(G43:G44)</f>
        <v>2063.2</v>
      </c>
    </row>
    <row r="43" spans="1:7" ht="25.5">
      <c r="A43" s="65" t="s">
        <v>48</v>
      </c>
      <c r="B43" s="14" t="s">
        <v>121</v>
      </c>
      <c r="C43" s="44" t="s">
        <v>125</v>
      </c>
      <c r="D43" s="14" t="s">
        <v>238</v>
      </c>
      <c r="E43" s="44" t="s">
        <v>130</v>
      </c>
      <c r="F43" s="71">
        <v>1304</v>
      </c>
      <c r="G43" s="71">
        <v>1304</v>
      </c>
    </row>
    <row r="44" spans="1:7" s="23" customFormat="1" ht="33.75" customHeight="1">
      <c r="A44" s="4" t="s">
        <v>49</v>
      </c>
      <c r="B44" s="14" t="s">
        <v>121</v>
      </c>
      <c r="C44" s="44" t="s">
        <v>125</v>
      </c>
      <c r="D44" s="14" t="s">
        <v>238</v>
      </c>
      <c r="E44" s="44" t="s">
        <v>131</v>
      </c>
      <c r="F44" s="71">
        <v>465.1</v>
      </c>
      <c r="G44" s="71">
        <v>759.2</v>
      </c>
    </row>
    <row r="45" spans="1:7" ht="18.75" customHeight="1">
      <c r="A45" s="12" t="s">
        <v>56</v>
      </c>
      <c r="B45" s="13" t="s">
        <v>123</v>
      </c>
      <c r="C45" s="24" t="s">
        <v>120</v>
      </c>
      <c r="D45" s="24"/>
      <c r="E45" s="24"/>
      <c r="F45" s="72">
        <f>SUM(F46,F51)</f>
        <v>450</v>
      </c>
      <c r="G45" s="72">
        <f>SUM(G46,G51)</f>
        <v>450</v>
      </c>
    </row>
    <row r="46" spans="1:7" s="2" customFormat="1" ht="18" customHeight="1">
      <c r="A46" s="12" t="s">
        <v>222</v>
      </c>
      <c r="B46" s="13" t="s">
        <v>123</v>
      </c>
      <c r="C46" s="24" t="s">
        <v>118</v>
      </c>
      <c r="D46" s="24"/>
      <c r="E46" s="24"/>
      <c r="F46" s="72">
        <f aca="true" t="shared" si="2" ref="F46:G48">F48</f>
        <v>150</v>
      </c>
      <c r="G46" s="72">
        <f t="shared" si="2"/>
        <v>150</v>
      </c>
    </row>
    <row r="47" spans="1:7" s="2" customFormat="1" ht="15.75" customHeight="1">
      <c r="A47" s="4" t="s">
        <v>98</v>
      </c>
      <c r="B47" s="14" t="s">
        <v>123</v>
      </c>
      <c r="C47" s="63" t="s">
        <v>118</v>
      </c>
      <c r="D47" s="63" t="s">
        <v>113</v>
      </c>
      <c r="E47" s="63"/>
      <c r="F47" s="73">
        <f t="shared" si="2"/>
        <v>150</v>
      </c>
      <c r="G47" s="73">
        <f t="shared" si="2"/>
        <v>150</v>
      </c>
    </row>
    <row r="48" spans="1:7" ht="12.75">
      <c r="A48" s="4" t="s">
        <v>33</v>
      </c>
      <c r="B48" s="14" t="s">
        <v>123</v>
      </c>
      <c r="C48" s="63" t="s">
        <v>118</v>
      </c>
      <c r="D48" s="63" t="s">
        <v>201</v>
      </c>
      <c r="E48" s="63" t="s">
        <v>47</v>
      </c>
      <c r="F48" s="73">
        <f t="shared" si="2"/>
        <v>150</v>
      </c>
      <c r="G48" s="73">
        <f t="shared" si="2"/>
        <v>150</v>
      </c>
    </row>
    <row r="49" spans="1:7" ht="51" hidden="1">
      <c r="A49" s="5" t="s">
        <v>102</v>
      </c>
      <c r="B49" s="14" t="s">
        <v>123</v>
      </c>
      <c r="C49" s="44" t="s">
        <v>126</v>
      </c>
      <c r="D49" s="44" t="s">
        <v>239</v>
      </c>
      <c r="E49" s="44"/>
      <c r="F49" s="71">
        <f>F50</f>
        <v>150</v>
      </c>
      <c r="G49" s="71">
        <f>G50</f>
        <v>150</v>
      </c>
    </row>
    <row r="50" spans="1:7" ht="42.75" customHeight="1">
      <c r="A50" s="4" t="s">
        <v>49</v>
      </c>
      <c r="B50" s="14" t="s">
        <v>123</v>
      </c>
      <c r="C50" s="44" t="s">
        <v>118</v>
      </c>
      <c r="D50" s="44" t="s">
        <v>239</v>
      </c>
      <c r="E50" s="44" t="s">
        <v>131</v>
      </c>
      <c r="F50" s="71">
        <v>150</v>
      </c>
      <c r="G50" s="71">
        <v>150</v>
      </c>
    </row>
    <row r="51" spans="1:7" ht="25.5">
      <c r="A51" s="86" t="s">
        <v>248</v>
      </c>
      <c r="B51" s="13" t="s">
        <v>123</v>
      </c>
      <c r="C51" s="22" t="s">
        <v>249</v>
      </c>
      <c r="D51" s="22"/>
      <c r="E51" s="22"/>
      <c r="F51" s="74">
        <f aca="true" t="shared" si="3" ref="F51:G53">F52</f>
        <v>300</v>
      </c>
      <c r="G51" s="74">
        <f t="shared" si="3"/>
        <v>300</v>
      </c>
    </row>
    <row r="52" spans="1:7" ht="12.75">
      <c r="A52" s="4" t="s">
        <v>98</v>
      </c>
      <c r="B52" s="14" t="s">
        <v>123</v>
      </c>
      <c r="C52" s="44" t="s">
        <v>249</v>
      </c>
      <c r="D52" s="63" t="s">
        <v>113</v>
      </c>
      <c r="E52" s="44"/>
      <c r="F52" s="71">
        <f t="shared" si="3"/>
        <v>300</v>
      </c>
      <c r="G52" s="71">
        <f t="shared" si="3"/>
        <v>300</v>
      </c>
    </row>
    <row r="53" spans="1:7" ht="25.5">
      <c r="A53" s="66" t="s">
        <v>250</v>
      </c>
      <c r="B53" s="14" t="s">
        <v>123</v>
      </c>
      <c r="C53" s="44" t="s">
        <v>249</v>
      </c>
      <c r="D53" s="44" t="s">
        <v>251</v>
      </c>
      <c r="E53" s="44"/>
      <c r="F53" s="71">
        <f t="shared" si="3"/>
        <v>300</v>
      </c>
      <c r="G53" s="71">
        <f t="shared" si="3"/>
        <v>300</v>
      </c>
    </row>
    <row r="54" spans="1:7" ht="38.25">
      <c r="A54" s="4" t="s">
        <v>49</v>
      </c>
      <c r="B54" s="14" t="s">
        <v>123</v>
      </c>
      <c r="C54" s="44" t="s">
        <v>249</v>
      </c>
      <c r="D54" s="44" t="s">
        <v>251</v>
      </c>
      <c r="E54" s="44" t="s">
        <v>131</v>
      </c>
      <c r="F54" s="71">
        <v>300</v>
      </c>
      <c r="G54" s="71">
        <v>300</v>
      </c>
    </row>
    <row r="55" spans="1:7" ht="12.75">
      <c r="A55" s="12" t="s">
        <v>57</v>
      </c>
      <c r="B55" s="13" t="s">
        <v>127</v>
      </c>
      <c r="C55" s="24" t="s">
        <v>120</v>
      </c>
      <c r="D55" s="13"/>
      <c r="E55" s="13"/>
      <c r="F55" s="67">
        <f>SUM(F56,F61,F65,F76)</f>
        <v>37161.8</v>
      </c>
      <c r="G55" s="67">
        <f>SUM(G56,G61,G65,G76)</f>
        <v>35855.8</v>
      </c>
    </row>
    <row r="56" spans="1:7" s="2" customFormat="1" ht="19.5" customHeight="1">
      <c r="A56" s="12" t="s">
        <v>133</v>
      </c>
      <c r="B56" s="13" t="s">
        <v>127</v>
      </c>
      <c r="C56" s="24" t="s">
        <v>118</v>
      </c>
      <c r="D56" s="13"/>
      <c r="E56" s="13"/>
      <c r="F56" s="67">
        <f>F60</f>
        <v>420</v>
      </c>
      <c r="G56" s="67">
        <f>G60</f>
        <v>420</v>
      </c>
    </row>
    <row r="57" spans="1:7" s="2" customFormat="1" ht="14.25" customHeight="1">
      <c r="A57" s="4" t="s">
        <v>98</v>
      </c>
      <c r="B57" s="14" t="s">
        <v>127</v>
      </c>
      <c r="C57" s="63" t="s">
        <v>118</v>
      </c>
      <c r="D57" s="63" t="s">
        <v>113</v>
      </c>
      <c r="E57" s="14"/>
      <c r="F57" s="68">
        <v>420</v>
      </c>
      <c r="G57" s="68">
        <v>420</v>
      </c>
    </row>
    <row r="58" spans="1:7" ht="38.25">
      <c r="A58" s="4" t="s">
        <v>58</v>
      </c>
      <c r="B58" s="14" t="s">
        <v>127</v>
      </c>
      <c r="C58" s="63" t="s">
        <v>118</v>
      </c>
      <c r="D58" s="14" t="s">
        <v>202</v>
      </c>
      <c r="E58" s="14"/>
      <c r="F58" s="68">
        <f>F60</f>
        <v>420</v>
      </c>
      <c r="G58" s="68">
        <f>G60</f>
        <v>420</v>
      </c>
    </row>
    <row r="59" spans="1:7" ht="38.25" hidden="1">
      <c r="A59" s="4" t="s">
        <v>203</v>
      </c>
      <c r="B59" s="14" t="s">
        <v>127</v>
      </c>
      <c r="C59" s="63" t="s">
        <v>118</v>
      </c>
      <c r="D59" s="14" t="s">
        <v>240</v>
      </c>
      <c r="E59" s="14"/>
      <c r="F59" s="68">
        <v>420</v>
      </c>
      <c r="G59" s="68">
        <v>420</v>
      </c>
    </row>
    <row r="60" spans="1:7" ht="38.25">
      <c r="A60" s="4" t="s">
        <v>49</v>
      </c>
      <c r="B60" s="14" t="s">
        <v>127</v>
      </c>
      <c r="C60" s="63" t="s">
        <v>118</v>
      </c>
      <c r="D60" s="14" t="s">
        <v>240</v>
      </c>
      <c r="E60" s="14" t="s">
        <v>131</v>
      </c>
      <c r="F60" s="68">
        <v>420</v>
      </c>
      <c r="G60" s="68">
        <v>420</v>
      </c>
    </row>
    <row r="61" spans="1:7" ht="20.25" customHeight="1">
      <c r="A61" s="12" t="s">
        <v>59</v>
      </c>
      <c r="B61" s="13" t="s">
        <v>127</v>
      </c>
      <c r="C61" s="13" t="s">
        <v>121</v>
      </c>
      <c r="D61" s="13"/>
      <c r="E61" s="13"/>
      <c r="F61" s="67">
        <f aca="true" t="shared" si="4" ref="F61:G63">F62</f>
        <v>200</v>
      </c>
      <c r="G61" s="67">
        <f t="shared" si="4"/>
        <v>200</v>
      </c>
    </row>
    <row r="62" spans="1:7" s="2" customFormat="1" ht="16.5" customHeight="1">
      <c r="A62" s="4" t="s">
        <v>98</v>
      </c>
      <c r="B62" s="14" t="s">
        <v>127</v>
      </c>
      <c r="C62" s="14" t="s">
        <v>121</v>
      </c>
      <c r="D62" s="14" t="s">
        <v>113</v>
      </c>
      <c r="E62" s="14"/>
      <c r="F62" s="68">
        <f t="shared" si="4"/>
        <v>200</v>
      </c>
      <c r="G62" s="68">
        <f t="shared" si="4"/>
        <v>200</v>
      </c>
    </row>
    <row r="63" spans="1:7" ht="15.75" customHeight="1">
      <c r="A63" s="5" t="s">
        <v>50</v>
      </c>
      <c r="B63" s="14" t="s">
        <v>127</v>
      </c>
      <c r="C63" s="44" t="s">
        <v>119</v>
      </c>
      <c r="D63" s="44" t="s">
        <v>241</v>
      </c>
      <c r="E63" s="44"/>
      <c r="F63" s="71">
        <f t="shared" si="4"/>
        <v>200</v>
      </c>
      <c r="G63" s="71">
        <f t="shared" si="4"/>
        <v>200</v>
      </c>
    </row>
    <row r="64" spans="1:7" ht="37.5" customHeight="1">
      <c r="A64" s="4" t="s">
        <v>49</v>
      </c>
      <c r="B64" s="14" t="s">
        <v>127</v>
      </c>
      <c r="C64" s="44" t="s">
        <v>119</v>
      </c>
      <c r="D64" s="44" t="s">
        <v>241</v>
      </c>
      <c r="E64" s="44" t="s">
        <v>131</v>
      </c>
      <c r="F64" s="71">
        <v>200</v>
      </c>
      <c r="G64" s="71">
        <v>200</v>
      </c>
    </row>
    <row r="65" spans="1:7" ht="22.5" customHeight="1">
      <c r="A65" s="7" t="s">
        <v>34</v>
      </c>
      <c r="B65" s="13" t="s">
        <v>127</v>
      </c>
      <c r="C65" s="13" t="s">
        <v>125</v>
      </c>
      <c r="D65" s="13"/>
      <c r="E65" s="13"/>
      <c r="F65" s="67">
        <f>F66</f>
        <v>25041.8</v>
      </c>
      <c r="G65" s="67">
        <f>G66</f>
        <v>23735.8</v>
      </c>
    </row>
    <row r="66" spans="1:7" s="2" customFormat="1" ht="42" customHeight="1">
      <c r="A66" s="12" t="s">
        <v>332</v>
      </c>
      <c r="B66" s="13" t="s">
        <v>127</v>
      </c>
      <c r="C66" s="13" t="s">
        <v>125</v>
      </c>
      <c r="D66" s="13" t="s">
        <v>204</v>
      </c>
      <c r="E66" s="13"/>
      <c r="F66" s="67">
        <f>SUM(F67,F69,F71,F73)</f>
        <v>25041.8</v>
      </c>
      <c r="G66" s="67">
        <f>SUM(G67,G69,G71,G73)</f>
        <v>23735.8</v>
      </c>
    </row>
    <row r="67" spans="1:7" s="2" customFormat="1" ht="21.75" customHeight="1">
      <c r="A67" s="60" t="s">
        <v>205</v>
      </c>
      <c r="B67" s="14" t="s">
        <v>127</v>
      </c>
      <c r="C67" s="14" t="s">
        <v>125</v>
      </c>
      <c r="D67" s="14" t="s">
        <v>206</v>
      </c>
      <c r="E67" s="14"/>
      <c r="F67" s="68">
        <f>SUM(F68)</f>
        <v>10000</v>
      </c>
      <c r="G67" s="68">
        <f>SUM(G68)</f>
        <v>10000</v>
      </c>
    </row>
    <row r="68" spans="1:7" ht="36.75" customHeight="1">
      <c r="A68" s="4" t="s">
        <v>49</v>
      </c>
      <c r="B68" s="14" t="s">
        <v>127</v>
      </c>
      <c r="C68" s="44" t="s">
        <v>122</v>
      </c>
      <c r="D68" s="14" t="s">
        <v>206</v>
      </c>
      <c r="E68" s="44" t="s">
        <v>131</v>
      </c>
      <c r="F68" s="71">
        <v>10000</v>
      </c>
      <c r="G68" s="71">
        <v>10000</v>
      </c>
    </row>
    <row r="69" spans="1:7" ht="21" customHeight="1">
      <c r="A69" s="4" t="s">
        <v>207</v>
      </c>
      <c r="B69" s="14" t="s">
        <v>127</v>
      </c>
      <c r="C69" s="14" t="s">
        <v>125</v>
      </c>
      <c r="D69" s="14" t="s">
        <v>208</v>
      </c>
      <c r="E69" s="44"/>
      <c r="F69" s="71">
        <f>SUM(F70)</f>
        <v>100</v>
      </c>
      <c r="G69" s="71">
        <f>SUM(G70)</f>
        <v>100</v>
      </c>
    </row>
    <row r="70" spans="1:7" ht="35.25" customHeight="1">
      <c r="A70" s="4" t="s">
        <v>49</v>
      </c>
      <c r="B70" s="14" t="s">
        <v>127</v>
      </c>
      <c r="C70" s="44" t="s">
        <v>125</v>
      </c>
      <c r="D70" s="14" t="s">
        <v>208</v>
      </c>
      <c r="E70" s="44" t="s">
        <v>131</v>
      </c>
      <c r="F70" s="71">
        <v>100</v>
      </c>
      <c r="G70" s="71">
        <v>100</v>
      </c>
    </row>
    <row r="71" spans="1:7" ht="25.5">
      <c r="A71" s="19" t="s">
        <v>209</v>
      </c>
      <c r="B71" s="14" t="s">
        <v>127</v>
      </c>
      <c r="C71" s="14" t="s">
        <v>125</v>
      </c>
      <c r="D71" s="14" t="s">
        <v>211</v>
      </c>
      <c r="E71" s="44"/>
      <c r="F71" s="71">
        <f>SUM(F72)</f>
        <v>11800</v>
      </c>
      <c r="G71" s="71">
        <f>SUM(G72)</f>
        <v>11800</v>
      </c>
    </row>
    <row r="72" spans="1:7" s="2" customFormat="1" ht="38.25">
      <c r="A72" s="4" t="s">
        <v>49</v>
      </c>
      <c r="B72" s="14" t="s">
        <v>127</v>
      </c>
      <c r="C72" s="44" t="s">
        <v>125</v>
      </c>
      <c r="D72" s="14" t="s">
        <v>211</v>
      </c>
      <c r="E72" s="44" t="s">
        <v>131</v>
      </c>
      <c r="F72" s="71">
        <v>11800</v>
      </c>
      <c r="G72" s="71">
        <v>11800</v>
      </c>
    </row>
    <row r="73" spans="1:7" ht="24.75" customHeight="1">
      <c r="A73" s="19" t="s">
        <v>210</v>
      </c>
      <c r="B73" s="14" t="s">
        <v>127</v>
      </c>
      <c r="C73" s="14" t="s">
        <v>125</v>
      </c>
      <c r="D73" s="14" t="s">
        <v>212</v>
      </c>
      <c r="E73" s="44"/>
      <c r="F73" s="71">
        <f>SUM(F74:F75)</f>
        <v>3141.8</v>
      </c>
      <c r="G73" s="71">
        <f>SUM(G74:G75)</f>
        <v>1835.8</v>
      </c>
    </row>
    <row r="74" spans="1:7" s="2" customFormat="1" ht="36.75" customHeight="1">
      <c r="A74" s="4" t="s">
        <v>49</v>
      </c>
      <c r="B74" s="14" t="s">
        <v>127</v>
      </c>
      <c r="C74" s="44" t="s">
        <v>125</v>
      </c>
      <c r="D74" s="14" t="s">
        <v>212</v>
      </c>
      <c r="E74" s="44" t="s">
        <v>131</v>
      </c>
      <c r="F74" s="89">
        <v>3031.8</v>
      </c>
      <c r="G74" s="89">
        <v>1725.8</v>
      </c>
    </row>
    <row r="75" spans="1:7" ht="12.75">
      <c r="A75" s="64" t="s">
        <v>136</v>
      </c>
      <c r="B75" s="14" t="s">
        <v>127</v>
      </c>
      <c r="C75" s="44" t="s">
        <v>125</v>
      </c>
      <c r="D75" s="14" t="s">
        <v>212</v>
      </c>
      <c r="E75" s="44" t="s">
        <v>137</v>
      </c>
      <c r="F75" s="71">
        <v>110</v>
      </c>
      <c r="G75" s="71">
        <v>110</v>
      </c>
    </row>
    <row r="76" spans="1:7" ht="24.75" customHeight="1">
      <c r="A76" s="12" t="s">
        <v>216</v>
      </c>
      <c r="B76" s="13" t="s">
        <v>127</v>
      </c>
      <c r="C76" s="22" t="s">
        <v>127</v>
      </c>
      <c r="D76" s="13"/>
      <c r="E76" s="22"/>
      <c r="F76" s="74">
        <f>F77</f>
        <v>11500</v>
      </c>
      <c r="G76" s="74">
        <f>G77</f>
        <v>11500</v>
      </c>
    </row>
    <row r="77" spans="1:7" s="2" customFormat="1" ht="28.5" customHeight="1">
      <c r="A77" s="12" t="s">
        <v>345</v>
      </c>
      <c r="B77" s="13" t="s">
        <v>127</v>
      </c>
      <c r="C77" s="22" t="s">
        <v>127</v>
      </c>
      <c r="D77" s="13" t="s">
        <v>213</v>
      </c>
      <c r="E77" s="22"/>
      <c r="F77" s="74">
        <f>F78</f>
        <v>11500</v>
      </c>
      <c r="G77" s="74">
        <f>G78</f>
        <v>11500</v>
      </c>
    </row>
    <row r="78" spans="1:7" s="2" customFormat="1" ht="31.5" customHeight="1">
      <c r="A78" s="81" t="s">
        <v>215</v>
      </c>
      <c r="B78" s="14" t="s">
        <v>127</v>
      </c>
      <c r="C78" s="44" t="s">
        <v>127</v>
      </c>
      <c r="D78" s="14" t="s">
        <v>214</v>
      </c>
      <c r="E78" s="44"/>
      <c r="F78" s="71">
        <f>SUM(F79:F80)</f>
        <v>11500</v>
      </c>
      <c r="G78" s="71">
        <f>SUM(G79:G80)</f>
        <v>11500</v>
      </c>
    </row>
    <row r="79" spans="1:7" ht="25.5">
      <c r="A79" s="66" t="s">
        <v>199</v>
      </c>
      <c r="B79" s="14" t="s">
        <v>127</v>
      </c>
      <c r="C79" s="44" t="s">
        <v>127</v>
      </c>
      <c r="D79" s="14" t="s">
        <v>214</v>
      </c>
      <c r="E79" s="44" t="s">
        <v>132</v>
      </c>
      <c r="F79" s="71">
        <v>7154</v>
      </c>
      <c r="G79" s="71">
        <v>7154</v>
      </c>
    </row>
    <row r="80" spans="1:7" ht="38.25">
      <c r="A80" s="4" t="s">
        <v>49</v>
      </c>
      <c r="B80" s="14" t="s">
        <v>127</v>
      </c>
      <c r="C80" s="44" t="s">
        <v>127</v>
      </c>
      <c r="D80" s="14" t="s">
        <v>214</v>
      </c>
      <c r="E80" s="44" t="s">
        <v>131</v>
      </c>
      <c r="F80" s="71">
        <v>4346</v>
      </c>
      <c r="G80" s="71">
        <v>4346</v>
      </c>
    </row>
    <row r="81" spans="1:7" ht="12.75">
      <c r="A81" s="12" t="s">
        <v>60</v>
      </c>
      <c r="B81" s="13" t="s">
        <v>129</v>
      </c>
      <c r="C81" s="13" t="s">
        <v>120</v>
      </c>
      <c r="D81" s="13"/>
      <c r="E81" s="13"/>
      <c r="F81" s="67">
        <f>F82+F86</f>
        <v>1358</v>
      </c>
      <c r="G81" s="67">
        <f>G82+G86</f>
        <v>1358</v>
      </c>
    </row>
    <row r="82" spans="1:7" s="2" customFormat="1" ht="20.25" customHeight="1">
      <c r="A82" s="7" t="s">
        <v>61</v>
      </c>
      <c r="B82" s="13" t="s">
        <v>129</v>
      </c>
      <c r="C82" s="13" t="s">
        <v>118</v>
      </c>
      <c r="D82" s="13"/>
      <c r="E82" s="13"/>
      <c r="F82" s="67">
        <f>F83</f>
        <v>558</v>
      </c>
      <c r="G82" s="67">
        <f>G83</f>
        <v>558</v>
      </c>
    </row>
    <row r="83" spans="1:7" s="2" customFormat="1" ht="16.5" customHeight="1">
      <c r="A83" s="4" t="s">
        <v>98</v>
      </c>
      <c r="B83" s="14" t="s">
        <v>129</v>
      </c>
      <c r="C83" s="14" t="s">
        <v>118</v>
      </c>
      <c r="D83" s="14" t="s">
        <v>113</v>
      </c>
      <c r="E83" s="14"/>
      <c r="F83" s="68">
        <f>F84</f>
        <v>558</v>
      </c>
      <c r="G83" s="68">
        <f>G84</f>
        <v>558</v>
      </c>
    </row>
    <row r="84" spans="1:7" ht="19.5" customHeight="1">
      <c r="A84" s="4" t="s">
        <v>63</v>
      </c>
      <c r="B84" s="14" t="s">
        <v>129</v>
      </c>
      <c r="C84" s="14" t="s">
        <v>118</v>
      </c>
      <c r="D84" s="14" t="s">
        <v>242</v>
      </c>
      <c r="E84" s="14"/>
      <c r="F84" s="68">
        <f>SUM(F85)</f>
        <v>558</v>
      </c>
      <c r="G84" s="68">
        <f>SUM(G85)</f>
        <v>558</v>
      </c>
    </row>
    <row r="85" spans="1:7" ht="27.75" customHeight="1">
      <c r="A85" s="17" t="s">
        <v>217</v>
      </c>
      <c r="B85" s="14" t="s">
        <v>129</v>
      </c>
      <c r="C85" s="44" t="s">
        <v>126</v>
      </c>
      <c r="D85" s="44" t="s">
        <v>242</v>
      </c>
      <c r="E85" s="44" t="s">
        <v>200</v>
      </c>
      <c r="F85" s="71">
        <v>558</v>
      </c>
      <c r="G85" s="71">
        <v>558</v>
      </c>
    </row>
    <row r="86" spans="1:7" ht="24.75" customHeight="1">
      <c r="A86" s="12" t="s">
        <v>64</v>
      </c>
      <c r="B86" s="13" t="s">
        <v>129</v>
      </c>
      <c r="C86" s="13" t="s">
        <v>128</v>
      </c>
      <c r="D86" s="13"/>
      <c r="E86" s="13"/>
      <c r="F86" s="67">
        <f>F87</f>
        <v>800</v>
      </c>
      <c r="G86" s="67">
        <f>G87</f>
        <v>800</v>
      </c>
    </row>
    <row r="87" spans="1:7" s="2" customFormat="1" ht="30.75" customHeight="1">
      <c r="A87" s="7" t="s">
        <v>343</v>
      </c>
      <c r="B87" s="13" t="s">
        <v>129</v>
      </c>
      <c r="C87" s="13" t="s">
        <v>128</v>
      </c>
      <c r="D87" s="13" t="s">
        <v>219</v>
      </c>
      <c r="E87" s="13"/>
      <c r="F87" s="67">
        <f>SUM(F88,F90)</f>
        <v>800</v>
      </c>
      <c r="G87" s="67">
        <f>SUM(G88,G90)</f>
        <v>800</v>
      </c>
    </row>
    <row r="88" spans="1:7" s="2" customFormat="1" ht="22.5" customHeight="1">
      <c r="A88" s="17" t="s">
        <v>73</v>
      </c>
      <c r="B88" s="14" t="s">
        <v>129</v>
      </c>
      <c r="C88" s="14" t="s">
        <v>128</v>
      </c>
      <c r="D88" s="44" t="s">
        <v>220</v>
      </c>
      <c r="E88" s="44"/>
      <c r="F88" s="71">
        <v>500</v>
      </c>
      <c r="G88" s="71">
        <v>500</v>
      </c>
    </row>
    <row r="89" spans="1:7" ht="25.5" customHeight="1">
      <c r="A89" s="17" t="s">
        <v>217</v>
      </c>
      <c r="B89" s="14" t="s">
        <v>129</v>
      </c>
      <c r="C89" s="14" t="s">
        <v>128</v>
      </c>
      <c r="D89" s="44" t="s">
        <v>220</v>
      </c>
      <c r="E89" s="44" t="s">
        <v>200</v>
      </c>
      <c r="F89" s="71">
        <v>500</v>
      </c>
      <c r="G89" s="71">
        <v>500</v>
      </c>
    </row>
    <row r="90" spans="1:7" ht="29.25" customHeight="1">
      <c r="A90" s="17" t="s">
        <v>103</v>
      </c>
      <c r="B90" s="14" t="s">
        <v>129</v>
      </c>
      <c r="C90" s="14" t="s">
        <v>128</v>
      </c>
      <c r="D90" s="44" t="s">
        <v>221</v>
      </c>
      <c r="E90" s="44"/>
      <c r="F90" s="71">
        <f>F91</f>
        <v>300</v>
      </c>
      <c r="G90" s="71">
        <f>G91</f>
        <v>300</v>
      </c>
    </row>
    <row r="91" spans="1:7" ht="36" customHeight="1">
      <c r="A91" s="4" t="s">
        <v>49</v>
      </c>
      <c r="B91" s="14" t="s">
        <v>129</v>
      </c>
      <c r="C91" s="14" t="s">
        <v>128</v>
      </c>
      <c r="D91" s="44" t="s">
        <v>221</v>
      </c>
      <c r="E91" s="44" t="s">
        <v>131</v>
      </c>
      <c r="F91" s="71">
        <v>300</v>
      </c>
      <c r="G91" s="71">
        <v>300</v>
      </c>
    </row>
    <row r="92" spans="1:7" ht="16.5" customHeight="1">
      <c r="A92" s="83" t="s">
        <v>288</v>
      </c>
      <c r="B92" s="118"/>
      <c r="C92" s="118"/>
      <c r="D92" s="118"/>
      <c r="E92" s="118"/>
      <c r="F92" s="123">
        <v>1307</v>
      </c>
      <c r="G92" s="123">
        <v>2613</v>
      </c>
    </row>
  </sheetData>
  <sheetProtection/>
  <mergeCells count="5">
    <mergeCell ref="A5:G5"/>
    <mergeCell ref="A2:G2"/>
    <mergeCell ref="A3:G3"/>
    <mergeCell ref="A4:G4"/>
    <mergeCell ref="F7:G7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G91" sqref="G91"/>
    </sheetView>
  </sheetViews>
  <sheetFormatPr defaultColWidth="9.140625" defaultRowHeight="12.75"/>
  <cols>
    <col min="1" max="1" width="41.28125" style="21" customWidth="1"/>
    <col min="2" max="2" width="4.421875" style="21" customWidth="1"/>
    <col min="3" max="3" width="7.8515625" style="21" customWidth="1"/>
    <col min="4" max="4" width="10.00390625" style="21" customWidth="1"/>
    <col min="5" max="5" width="12.421875" style="21" customWidth="1"/>
    <col min="6" max="7" width="8.8515625" style="21" customWidth="1"/>
  </cols>
  <sheetData>
    <row r="1" ht="12.75">
      <c r="G1" s="25" t="s">
        <v>197</v>
      </c>
    </row>
    <row r="2" spans="1:7" ht="43.5" customHeight="1">
      <c r="A2" s="125" t="s">
        <v>344</v>
      </c>
      <c r="B2" s="125"/>
      <c r="C2" s="125"/>
      <c r="D2" s="125"/>
      <c r="E2" s="125"/>
      <c r="F2" s="125"/>
      <c r="G2" s="125"/>
    </row>
    <row r="3" spans="1:7" ht="15.75" customHeight="1">
      <c r="A3" s="125" t="s">
        <v>342</v>
      </c>
      <c r="B3" s="125"/>
      <c r="C3" s="125"/>
      <c r="D3" s="125"/>
      <c r="E3" s="125"/>
      <c r="F3" s="125"/>
      <c r="G3" s="125"/>
    </row>
    <row r="4" spans="1:7" ht="21.75" customHeight="1">
      <c r="A4" s="26"/>
      <c r="B4" s="26"/>
      <c r="C4" s="26"/>
      <c r="D4" s="26"/>
      <c r="E4" s="26"/>
      <c r="F4" s="125" t="s">
        <v>224</v>
      </c>
      <c r="G4" s="125"/>
    </row>
    <row r="5" spans="1:7" ht="39" customHeight="1">
      <c r="A5" s="151" t="s">
        <v>351</v>
      </c>
      <c r="B5" s="151"/>
      <c r="C5" s="151"/>
      <c r="D5" s="151"/>
      <c r="E5" s="151"/>
      <c r="F5" s="151"/>
      <c r="G5" s="151"/>
    </row>
    <row r="6" spans="1:7" ht="12.75">
      <c r="A6" s="8"/>
      <c r="B6" s="8"/>
      <c r="C6" s="8"/>
      <c r="D6" s="8"/>
      <c r="E6" s="8"/>
      <c r="F6" s="8"/>
      <c r="G6" s="9"/>
    </row>
    <row r="7" spans="1:7" ht="12.75">
      <c r="A7" s="8"/>
      <c r="B7" s="8"/>
      <c r="C7" s="8"/>
      <c r="D7" s="8"/>
      <c r="E7" s="8"/>
      <c r="F7" s="53"/>
      <c r="G7" s="54" t="s">
        <v>71</v>
      </c>
    </row>
    <row r="8" spans="1:7" ht="25.5">
      <c r="A8" s="10" t="s">
        <v>41</v>
      </c>
      <c r="B8" s="10" t="s">
        <v>223</v>
      </c>
      <c r="C8" s="10" t="s">
        <v>116</v>
      </c>
      <c r="D8" s="10" t="s">
        <v>117</v>
      </c>
      <c r="E8" s="10" t="s">
        <v>42</v>
      </c>
      <c r="F8" s="10" t="s">
        <v>43</v>
      </c>
      <c r="G8" s="11" t="s">
        <v>44</v>
      </c>
    </row>
    <row r="9" spans="1:7" ht="21" customHeight="1">
      <c r="A9" s="12" t="s">
        <v>45</v>
      </c>
      <c r="B9" s="12"/>
      <c r="C9" s="10"/>
      <c r="D9" s="10"/>
      <c r="E9" s="10"/>
      <c r="F9" s="10"/>
      <c r="G9" s="67">
        <f>SUM(G10,G76)</f>
        <v>53776.2</v>
      </c>
    </row>
    <row r="10" spans="1:7" ht="27.75" customHeight="1">
      <c r="A10" s="12" t="s">
        <v>317</v>
      </c>
      <c r="B10" s="12"/>
      <c r="C10" s="10"/>
      <c r="D10" s="10"/>
      <c r="E10" s="10"/>
      <c r="F10" s="10"/>
      <c r="G10" s="67">
        <f>SUM(G11,G39,G46,G55,G65)</f>
        <v>15885.1</v>
      </c>
    </row>
    <row r="11" spans="1:7" s="2" customFormat="1" ht="20.25" customHeight="1">
      <c r="A11" s="12" t="s">
        <v>46</v>
      </c>
      <c r="B11" s="10">
        <v>440</v>
      </c>
      <c r="C11" s="13" t="s">
        <v>118</v>
      </c>
      <c r="D11" s="13" t="s">
        <v>120</v>
      </c>
      <c r="E11" s="13"/>
      <c r="F11" s="13"/>
      <c r="G11" s="67">
        <f>SUM(G12,G17,G22,G34)</f>
        <v>11971</v>
      </c>
    </row>
    <row r="12" spans="1:7" s="2" customFormat="1" ht="38.25">
      <c r="A12" s="12" t="s">
        <v>26</v>
      </c>
      <c r="B12" s="10">
        <v>440</v>
      </c>
      <c r="C12" s="13" t="s">
        <v>118</v>
      </c>
      <c r="D12" s="13" t="s">
        <v>121</v>
      </c>
      <c r="E12" s="13"/>
      <c r="F12" s="13"/>
      <c r="G12" s="67">
        <f>SUM(G14)</f>
        <v>1029</v>
      </c>
    </row>
    <row r="13" spans="1:7" ht="38.25">
      <c r="A13" s="4" t="s">
        <v>52</v>
      </c>
      <c r="B13" s="82">
        <v>440</v>
      </c>
      <c r="C13" s="14" t="s">
        <v>118</v>
      </c>
      <c r="D13" s="14" t="s">
        <v>121</v>
      </c>
      <c r="E13" s="14" t="s">
        <v>104</v>
      </c>
      <c r="F13" s="14"/>
      <c r="G13" s="68">
        <f>G14</f>
        <v>1029</v>
      </c>
    </row>
    <row r="14" spans="1:7" ht="12.75">
      <c r="A14" s="4" t="s">
        <v>27</v>
      </c>
      <c r="B14" s="82">
        <v>440</v>
      </c>
      <c r="C14" s="14" t="s">
        <v>118</v>
      </c>
      <c r="D14" s="14" t="s">
        <v>121</v>
      </c>
      <c r="E14" s="14" t="s">
        <v>105</v>
      </c>
      <c r="F14" s="14"/>
      <c r="G14" s="68">
        <f>G15</f>
        <v>1029</v>
      </c>
    </row>
    <row r="15" spans="1:7" ht="25.5">
      <c r="A15" s="4" t="s">
        <v>25</v>
      </c>
      <c r="B15" s="82">
        <v>440</v>
      </c>
      <c r="C15" s="14" t="s">
        <v>118</v>
      </c>
      <c r="D15" s="14" t="s">
        <v>121</v>
      </c>
      <c r="E15" s="14" t="s">
        <v>106</v>
      </c>
      <c r="F15" s="14"/>
      <c r="G15" s="68">
        <f>G16</f>
        <v>1029</v>
      </c>
    </row>
    <row r="16" spans="1:7" ht="25.5">
      <c r="A16" s="4" t="s">
        <v>48</v>
      </c>
      <c r="B16" s="82">
        <v>440</v>
      </c>
      <c r="C16" s="14" t="s">
        <v>118</v>
      </c>
      <c r="D16" s="14" t="s">
        <v>121</v>
      </c>
      <c r="E16" s="14" t="s">
        <v>106</v>
      </c>
      <c r="F16" s="14" t="s">
        <v>130</v>
      </c>
      <c r="G16" s="68">
        <v>1029</v>
      </c>
    </row>
    <row r="17" spans="1:7" ht="51">
      <c r="A17" s="121" t="s">
        <v>323</v>
      </c>
      <c r="B17" s="10">
        <v>440</v>
      </c>
      <c r="C17" s="13" t="s">
        <v>118</v>
      </c>
      <c r="D17" s="13" t="s">
        <v>125</v>
      </c>
      <c r="E17" s="13"/>
      <c r="F17" s="14"/>
      <c r="G17" s="67">
        <f>G18</f>
        <v>501</v>
      </c>
    </row>
    <row r="18" spans="1:7" ht="38.25">
      <c r="A18" s="121" t="s">
        <v>52</v>
      </c>
      <c r="B18" s="10">
        <v>440</v>
      </c>
      <c r="C18" s="13" t="s">
        <v>118</v>
      </c>
      <c r="D18" s="13" t="s">
        <v>125</v>
      </c>
      <c r="E18" s="13" t="s">
        <v>104</v>
      </c>
      <c r="F18" s="14"/>
      <c r="G18" s="67">
        <f>G19</f>
        <v>501</v>
      </c>
    </row>
    <row r="19" spans="1:7" ht="25.5">
      <c r="A19" s="122" t="s">
        <v>324</v>
      </c>
      <c r="B19" s="82">
        <v>440</v>
      </c>
      <c r="C19" s="14" t="s">
        <v>118</v>
      </c>
      <c r="D19" s="14" t="s">
        <v>125</v>
      </c>
      <c r="E19" s="14" t="s">
        <v>325</v>
      </c>
      <c r="F19" s="14"/>
      <c r="G19" s="68">
        <f>G20</f>
        <v>501</v>
      </c>
    </row>
    <row r="20" spans="1:7" ht="25.5">
      <c r="A20" s="122" t="s">
        <v>25</v>
      </c>
      <c r="B20" s="82">
        <v>440</v>
      </c>
      <c r="C20" s="14" t="s">
        <v>118</v>
      </c>
      <c r="D20" s="14" t="s">
        <v>125</v>
      </c>
      <c r="E20" s="14" t="s">
        <v>326</v>
      </c>
      <c r="F20" s="14"/>
      <c r="G20" s="68">
        <f>G21</f>
        <v>501</v>
      </c>
    </row>
    <row r="21" spans="1:7" ht="25.5">
      <c r="A21" s="122" t="s">
        <v>48</v>
      </c>
      <c r="B21" s="82">
        <v>440</v>
      </c>
      <c r="C21" s="14" t="s">
        <v>118</v>
      </c>
      <c r="D21" s="14" t="s">
        <v>125</v>
      </c>
      <c r="E21" s="14" t="s">
        <v>326</v>
      </c>
      <c r="F21" s="14" t="s">
        <v>130</v>
      </c>
      <c r="G21" s="68">
        <v>501</v>
      </c>
    </row>
    <row r="22" spans="1:7" s="2" customFormat="1" ht="38.25">
      <c r="A22" s="12" t="s">
        <v>28</v>
      </c>
      <c r="B22" s="82">
        <v>440</v>
      </c>
      <c r="C22" s="13" t="s">
        <v>118</v>
      </c>
      <c r="D22" s="13" t="s">
        <v>123</v>
      </c>
      <c r="E22" s="13"/>
      <c r="F22" s="13"/>
      <c r="G22" s="67">
        <f>SUM(G23)</f>
        <v>9441</v>
      </c>
    </row>
    <row r="23" spans="1:7" ht="25.5">
      <c r="A23" s="4" t="s">
        <v>53</v>
      </c>
      <c r="B23" s="82">
        <v>440</v>
      </c>
      <c r="C23" s="14" t="s">
        <v>118</v>
      </c>
      <c r="D23" s="14" t="s">
        <v>123</v>
      </c>
      <c r="E23" s="14" t="s">
        <v>107</v>
      </c>
      <c r="F23" s="14"/>
      <c r="G23" s="68">
        <f>G27+G24</f>
        <v>9441</v>
      </c>
    </row>
    <row r="24" spans="1:7" ht="40.5" customHeight="1">
      <c r="A24" s="4" t="s">
        <v>29</v>
      </c>
      <c r="B24" s="82">
        <v>440</v>
      </c>
      <c r="C24" s="14" t="s">
        <v>118</v>
      </c>
      <c r="D24" s="14" t="s">
        <v>123</v>
      </c>
      <c r="E24" s="14" t="s">
        <v>108</v>
      </c>
      <c r="F24" s="14"/>
      <c r="G24" s="68">
        <f>SUM(G25)</f>
        <v>1156</v>
      </c>
    </row>
    <row r="25" spans="1:7" ht="25.5">
      <c r="A25" s="4" t="s">
        <v>25</v>
      </c>
      <c r="B25" s="82">
        <v>440</v>
      </c>
      <c r="C25" s="14" t="s">
        <v>118</v>
      </c>
      <c r="D25" s="14" t="s">
        <v>123</v>
      </c>
      <c r="E25" s="14" t="s">
        <v>109</v>
      </c>
      <c r="F25" s="14"/>
      <c r="G25" s="68">
        <f>SUM(G26)</f>
        <v>1156</v>
      </c>
    </row>
    <row r="26" spans="1:7" ht="25.5">
      <c r="A26" s="4" t="s">
        <v>48</v>
      </c>
      <c r="B26" s="82">
        <v>440</v>
      </c>
      <c r="C26" s="14" t="s">
        <v>118</v>
      </c>
      <c r="D26" s="14" t="s">
        <v>123</v>
      </c>
      <c r="E26" s="14" t="s">
        <v>109</v>
      </c>
      <c r="F26" s="14" t="s">
        <v>130</v>
      </c>
      <c r="G26" s="68">
        <v>1156</v>
      </c>
    </row>
    <row r="27" spans="1:7" ht="17.25" customHeight="1">
      <c r="A27" s="4" t="s">
        <v>30</v>
      </c>
      <c r="B27" s="82">
        <v>440</v>
      </c>
      <c r="C27" s="14" t="s">
        <v>118</v>
      </c>
      <c r="D27" s="14" t="s">
        <v>123</v>
      </c>
      <c r="E27" s="14" t="s">
        <v>110</v>
      </c>
      <c r="F27" s="14"/>
      <c r="G27" s="68">
        <f>G28+G30</f>
        <v>8285</v>
      </c>
    </row>
    <row r="28" spans="1:7" ht="25.5">
      <c r="A28" s="4" t="s">
        <v>25</v>
      </c>
      <c r="B28" s="82">
        <v>440</v>
      </c>
      <c r="C28" s="14" t="s">
        <v>118</v>
      </c>
      <c r="D28" s="14" t="s">
        <v>123</v>
      </c>
      <c r="E28" s="14" t="s">
        <v>111</v>
      </c>
      <c r="F28" s="14"/>
      <c r="G28" s="68">
        <f>SUM(G29)</f>
        <v>5351</v>
      </c>
    </row>
    <row r="29" spans="1:7" ht="26.25" customHeight="1">
      <c r="A29" s="4" t="s">
        <v>48</v>
      </c>
      <c r="B29" s="82">
        <v>440</v>
      </c>
      <c r="C29" s="14" t="s">
        <v>118</v>
      </c>
      <c r="D29" s="14" t="s">
        <v>123</v>
      </c>
      <c r="E29" s="14" t="s">
        <v>111</v>
      </c>
      <c r="F29" s="14" t="s">
        <v>130</v>
      </c>
      <c r="G29" s="68">
        <v>5351</v>
      </c>
    </row>
    <row r="30" spans="1:7" ht="25.5">
      <c r="A30" s="4" t="s">
        <v>65</v>
      </c>
      <c r="B30" s="82">
        <v>440</v>
      </c>
      <c r="C30" s="14" t="s">
        <v>118</v>
      </c>
      <c r="D30" s="14" t="s">
        <v>123</v>
      </c>
      <c r="E30" s="14" t="s">
        <v>112</v>
      </c>
      <c r="F30" s="14"/>
      <c r="G30" s="68">
        <f>SUM(G31:G33)</f>
        <v>2934</v>
      </c>
    </row>
    <row r="31" spans="1:7" ht="25.5">
      <c r="A31" s="4" t="s">
        <v>48</v>
      </c>
      <c r="B31" s="82">
        <v>440</v>
      </c>
      <c r="C31" s="14" t="s">
        <v>118</v>
      </c>
      <c r="D31" s="14" t="s">
        <v>123</v>
      </c>
      <c r="E31" s="14" t="s">
        <v>112</v>
      </c>
      <c r="F31" s="14" t="s">
        <v>130</v>
      </c>
      <c r="G31" s="68">
        <v>95</v>
      </c>
    </row>
    <row r="32" spans="1:7" ht="38.25">
      <c r="A32" s="4" t="s">
        <v>49</v>
      </c>
      <c r="B32" s="82">
        <v>440</v>
      </c>
      <c r="C32" s="14" t="s">
        <v>118</v>
      </c>
      <c r="D32" s="14" t="s">
        <v>123</v>
      </c>
      <c r="E32" s="14" t="s">
        <v>112</v>
      </c>
      <c r="F32" s="14" t="s">
        <v>131</v>
      </c>
      <c r="G32" s="68">
        <v>2779</v>
      </c>
    </row>
    <row r="33" spans="1:7" ht="12.75">
      <c r="A33" s="64" t="s">
        <v>136</v>
      </c>
      <c r="B33" s="82">
        <v>440</v>
      </c>
      <c r="C33" s="14" t="s">
        <v>118</v>
      </c>
      <c r="D33" s="14" t="s">
        <v>123</v>
      </c>
      <c r="E33" s="14" t="s">
        <v>112</v>
      </c>
      <c r="F33" s="14" t="s">
        <v>137</v>
      </c>
      <c r="G33" s="68">
        <v>60</v>
      </c>
    </row>
    <row r="34" spans="1:7" s="2" customFormat="1" ht="17.25" customHeight="1">
      <c r="A34" s="12" t="s">
        <v>97</v>
      </c>
      <c r="B34" s="10">
        <v>440</v>
      </c>
      <c r="C34" s="13" t="s">
        <v>118</v>
      </c>
      <c r="D34" s="13" t="s">
        <v>124</v>
      </c>
      <c r="E34" s="13"/>
      <c r="F34" s="13"/>
      <c r="G34" s="69">
        <f>G35</f>
        <v>1000</v>
      </c>
    </row>
    <row r="35" spans="1:7" ht="12.75">
      <c r="A35" s="4" t="s">
        <v>98</v>
      </c>
      <c r="B35" s="82">
        <v>440</v>
      </c>
      <c r="C35" s="14" t="s">
        <v>118</v>
      </c>
      <c r="D35" s="14" t="s">
        <v>124</v>
      </c>
      <c r="E35" s="14" t="s">
        <v>113</v>
      </c>
      <c r="F35" s="14"/>
      <c r="G35" s="70">
        <f>G36</f>
        <v>1000</v>
      </c>
    </row>
    <row r="36" spans="1:7" ht="12.75">
      <c r="A36" s="4" t="s">
        <v>97</v>
      </c>
      <c r="B36" s="82">
        <v>440</v>
      </c>
      <c r="C36" s="14" t="s">
        <v>118</v>
      </c>
      <c r="D36" s="14" t="s">
        <v>124</v>
      </c>
      <c r="E36" s="14" t="s">
        <v>114</v>
      </c>
      <c r="F36" s="14"/>
      <c r="G36" s="70">
        <f>G38</f>
        <v>1000</v>
      </c>
    </row>
    <row r="37" spans="1:7" s="23" customFormat="1" ht="12.75">
      <c r="A37" s="4" t="s">
        <v>99</v>
      </c>
      <c r="B37" s="82">
        <v>440</v>
      </c>
      <c r="C37" s="14" t="s">
        <v>118</v>
      </c>
      <c r="D37" s="14" t="s">
        <v>124</v>
      </c>
      <c r="E37" s="14" t="s">
        <v>115</v>
      </c>
      <c r="F37" s="14"/>
      <c r="G37" s="70">
        <f>G38</f>
        <v>1000</v>
      </c>
    </row>
    <row r="38" spans="1:7" ht="12.75">
      <c r="A38" s="60" t="s">
        <v>100</v>
      </c>
      <c r="B38" s="82">
        <v>440</v>
      </c>
      <c r="C38" s="14" t="s">
        <v>118</v>
      </c>
      <c r="D38" s="14" t="s">
        <v>124</v>
      </c>
      <c r="E38" s="14" t="s">
        <v>115</v>
      </c>
      <c r="F38" s="14" t="s">
        <v>101</v>
      </c>
      <c r="G38" s="70">
        <v>1000</v>
      </c>
    </row>
    <row r="39" spans="1:7" s="2" customFormat="1" ht="20.25" customHeight="1">
      <c r="A39" s="7" t="s">
        <v>54</v>
      </c>
      <c r="B39" s="10">
        <v>440</v>
      </c>
      <c r="C39" s="13" t="s">
        <v>121</v>
      </c>
      <c r="D39" s="13" t="s">
        <v>120</v>
      </c>
      <c r="E39" s="13"/>
      <c r="F39" s="13"/>
      <c r="G39" s="67">
        <f>SUM(G40)</f>
        <v>1576.1</v>
      </c>
    </row>
    <row r="40" spans="1:7" s="2" customFormat="1" ht="18" customHeight="1">
      <c r="A40" s="7" t="s">
        <v>31</v>
      </c>
      <c r="B40" s="10">
        <v>440</v>
      </c>
      <c r="C40" s="13" t="s">
        <v>121</v>
      </c>
      <c r="D40" s="13" t="s">
        <v>125</v>
      </c>
      <c r="E40" s="13"/>
      <c r="F40" s="13"/>
      <c r="G40" s="67">
        <f>SUM(G41)</f>
        <v>1576.1</v>
      </c>
    </row>
    <row r="41" spans="1:7" s="62" customFormat="1" ht="12.75">
      <c r="A41" s="4" t="s">
        <v>98</v>
      </c>
      <c r="B41" s="82">
        <v>440</v>
      </c>
      <c r="C41" s="14" t="s">
        <v>121</v>
      </c>
      <c r="D41" s="14" t="s">
        <v>125</v>
      </c>
      <c r="E41" s="14" t="s">
        <v>113</v>
      </c>
      <c r="F41" s="14"/>
      <c r="G41" s="68">
        <f>G42</f>
        <v>1576.1</v>
      </c>
    </row>
    <row r="42" spans="1:7" s="62" customFormat="1" ht="25.5" hidden="1">
      <c r="A42" s="60" t="s">
        <v>55</v>
      </c>
      <c r="B42" s="82">
        <v>440</v>
      </c>
      <c r="C42" s="14" t="s">
        <v>121</v>
      </c>
      <c r="D42" s="14" t="s">
        <v>125</v>
      </c>
      <c r="E42" s="14" t="s">
        <v>198</v>
      </c>
      <c r="F42" s="14"/>
      <c r="G42" s="68">
        <f>G43</f>
        <v>1576.1</v>
      </c>
    </row>
    <row r="43" spans="1:7" ht="38.25">
      <c r="A43" s="60" t="s">
        <v>32</v>
      </c>
      <c r="B43" s="82">
        <v>440</v>
      </c>
      <c r="C43" s="14" t="s">
        <v>121</v>
      </c>
      <c r="D43" s="14" t="s">
        <v>125</v>
      </c>
      <c r="E43" s="14" t="s">
        <v>238</v>
      </c>
      <c r="F43" s="14"/>
      <c r="G43" s="68">
        <f>SUM(G44:G45)</f>
        <v>1576.1</v>
      </c>
    </row>
    <row r="44" spans="1:7" s="23" customFormat="1" ht="27.75" customHeight="1">
      <c r="A44" s="65" t="s">
        <v>48</v>
      </c>
      <c r="B44" s="82">
        <v>440</v>
      </c>
      <c r="C44" s="14" t="s">
        <v>121</v>
      </c>
      <c r="D44" s="44" t="s">
        <v>125</v>
      </c>
      <c r="E44" s="14" t="s">
        <v>238</v>
      </c>
      <c r="F44" s="44" t="s">
        <v>130</v>
      </c>
      <c r="G44" s="71">
        <v>1304</v>
      </c>
    </row>
    <row r="45" spans="1:7" ht="38.25">
      <c r="A45" s="4" t="s">
        <v>49</v>
      </c>
      <c r="B45" s="82">
        <v>440</v>
      </c>
      <c r="C45" s="14" t="s">
        <v>121</v>
      </c>
      <c r="D45" s="44" t="s">
        <v>125</v>
      </c>
      <c r="E45" s="14" t="s">
        <v>238</v>
      </c>
      <c r="F45" s="44" t="s">
        <v>131</v>
      </c>
      <c r="G45" s="71">
        <v>272.1</v>
      </c>
    </row>
    <row r="46" spans="1:7" s="2" customFormat="1" ht="18" customHeight="1">
      <c r="A46" s="12" t="s">
        <v>56</v>
      </c>
      <c r="B46" s="10">
        <v>440</v>
      </c>
      <c r="C46" s="13" t="s">
        <v>123</v>
      </c>
      <c r="D46" s="24" t="s">
        <v>120</v>
      </c>
      <c r="E46" s="24"/>
      <c r="F46" s="24"/>
      <c r="G46" s="72">
        <f>SUM(G47,G51)</f>
        <v>450</v>
      </c>
    </row>
    <row r="47" spans="1:7" s="2" customFormat="1" ht="15.75" customHeight="1">
      <c r="A47" s="12" t="s">
        <v>222</v>
      </c>
      <c r="B47" s="10">
        <v>440</v>
      </c>
      <c r="C47" s="13" t="s">
        <v>123</v>
      </c>
      <c r="D47" s="24" t="s">
        <v>118</v>
      </c>
      <c r="E47" s="24"/>
      <c r="F47" s="24"/>
      <c r="G47" s="72">
        <f>G48</f>
        <v>150</v>
      </c>
    </row>
    <row r="48" spans="1:7" ht="12.75">
      <c r="A48" s="4" t="s">
        <v>98</v>
      </c>
      <c r="B48" s="82">
        <v>440</v>
      </c>
      <c r="C48" s="14" t="s">
        <v>123</v>
      </c>
      <c r="D48" s="63" t="s">
        <v>118</v>
      </c>
      <c r="E48" s="63" t="s">
        <v>113</v>
      </c>
      <c r="F48" s="63"/>
      <c r="G48" s="73">
        <f>G49</f>
        <v>150</v>
      </c>
    </row>
    <row r="49" spans="1:7" ht="53.25" customHeight="1">
      <c r="A49" s="5" t="s">
        <v>102</v>
      </c>
      <c r="B49" s="82">
        <v>440</v>
      </c>
      <c r="C49" s="14" t="s">
        <v>123</v>
      </c>
      <c r="D49" s="44" t="s">
        <v>126</v>
      </c>
      <c r="E49" s="44" t="s">
        <v>239</v>
      </c>
      <c r="F49" s="44"/>
      <c r="G49" s="71">
        <f>G50</f>
        <v>150</v>
      </c>
    </row>
    <row r="50" spans="1:7" ht="38.25">
      <c r="A50" s="4" t="s">
        <v>49</v>
      </c>
      <c r="B50" s="82">
        <v>440</v>
      </c>
      <c r="C50" s="14" t="s">
        <v>123</v>
      </c>
      <c r="D50" s="44" t="s">
        <v>118</v>
      </c>
      <c r="E50" s="44" t="s">
        <v>239</v>
      </c>
      <c r="F50" s="44" t="s">
        <v>131</v>
      </c>
      <c r="G50" s="71">
        <v>150</v>
      </c>
    </row>
    <row r="51" spans="1:7" ht="25.5">
      <c r="A51" s="86" t="s">
        <v>248</v>
      </c>
      <c r="B51" s="10">
        <v>440</v>
      </c>
      <c r="C51" s="13" t="s">
        <v>123</v>
      </c>
      <c r="D51" s="22" t="s">
        <v>249</v>
      </c>
      <c r="E51" s="22"/>
      <c r="F51" s="22"/>
      <c r="G51" s="74">
        <f>G52</f>
        <v>300</v>
      </c>
    </row>
    <row r="52" spans="1:7" ht="12.75">
      <c r="A52" s="4" t="s">
        <v>98</v>
      </c>
      <c r="B52" s="82">
        <v>440</v>
      </c>
      <c r="C52" s="14" t="s">
        <v>123</v>
      </c>
      <c r="D52" s="44" t="s">
        <v>249</v>
      </c>
      <c r="E52" s="63" t="s">
        <v>113</v>
      </c>
      <c r="F52" s="44"/>
      <c r="G52" s="71">
        <f>G53</f>
        <v>300</v>
      </c>
    </row>
    <row r="53" spans="1:7" ht="25.5">
      <c r="A53" s="66" t="s">
        <v>250</v>
      </c>
      <c r="B53" s="82">
        <v>440</v>
      </c>
      <c r="C53" s="14" t="s">
        <v>123</v>
      </c>
      <c r="D53" s="44" t="s">
        <v>249</v>
      </c>
      <c r="E53" s="44" t="s">
        <v>251</v>
      </c>
      <c r="F53" s="44"/>
      <c r="G53" s="71">
        <f>G54</f>
        <v>300</v>
      </c>
    </row>
    <row r="54" spans="1:7" ht="38.25">
      <c r="A54" s="4" t="s">
        <v>49</v>
      </c>
      <c r="B54" s="82">
        <v>440</v>
      </c>
      <c r="C54" s="14" t="s">
        <v>123</v>
      </c>
      <c r="D54" s="44" t="s">
        <v>249</v>
      </c>
      <c r="E54" s="44" t="s">
        <v>251</v>
      </c>
      <c r="F54" s="44" t="s">
        <v>131</v>
      </c>
      <c r="G54" s="71">
        <v>300</v>
      </c>
    </row>
    <row r="55" spans="1:7" s="2" customFormat="1" ht="19.5" customHeight="1">
      <c r="A55" s="12" t="s">
        <v>57</v>
      </c>
      <c r="B55" s="10">
        <v>440</v>
      </c>
      <c r="C55" s="13" t="s">
        <v>127</v>
      </c>
      <c r="D55" s="24" t="s">
        <v>120</v>
      </c>
      <c r="E55" s="13"/>
      <c r="F55" s="13"/>
      <c r="G55" s="67">
        <f>SUM(G56,G61)</f>
        <v>530</v>
      </c>
    </row>
    <row r="56" spans="1:7" s="2" customFormat="1" ht="14.25" customHeight="1">
      <c r="A56" s="12" t="s">
        <v>133</v>
      </c>
      <c r="B56" s="10">
        <v>440</v>
      </c>
      <c r="C56" s="13" t="s">
        <v>127</v>
      </c>
      <c r="D56" s="24" t="s">
        <v>118</v>
      </c>
      <c r="E56" s="13"/>
      <c r="F56" s="13"/>
      <c r="G56" s="67">
        <f>G60</f>
        <v>420</v>
      </c>
    </row>
    <row r="57" spans="1:7" ht="12.75">
      <c r="A57" s="4" t="s">
        <v>98</v>
      </c>
      <c r="B57" s="82">
        <v>440</v>
      </c>
      <c r="C57" s="14" t="s">
        <v>127</v>
      </c>
      <c r="D57" s="63" t="s">
        <v>118</v>
      </c>
      <c r="E57" s="63" t="s">
        <v>113</v>
      </c>
      <c r="F57" s="14"/>
      <c r="G57" s="68">
        <v>420</v>
      </c>
    </row>
    <row r="58" spans="1:7" ht="38.25" hidden="1">
      <c r="A58" s="4" t="s">
        <v>58</v>
      </c>
      <c r="B58" s="82">
        <v>440</v>
      </c>
      <c r="C58" s="14" t="s">
        <v>127</v>
      </c>
      <c r="D58" s="63" t="s">
        <v>118</v>
      </c>
      <c r="E58" s="14" t="s">
        <v>202</v>
      </c>
      <c r="F58" s="14"/>
      <c r="G58" s="68">
        <f>G60</f>
        <v>420</v>
      </c>
    </row>
    <row r="59" spans="1:7" ht="38.25">
      <c r="A59" s="4" t="s">
        <v>203</v>
      </c>
      <c r="B59" s="82">
        <v>440</v>
      </c>
      <c r="C59" s="14" t="s">
        <v>127</v>
      </c>
      <c r="D59" s="63" t="s">
        <v>118</v>
      </c>
      <c r="E59" s="14" t="s">
        <v>240</v>
      </c>
      <c r="F59" s="14"/>
      <c r="G59" s="68">
        <v>420</v>
      </c>
    </row>
    <row r="60" spans="1:7" ht="38.25">
      <c r="A60" s="4" t="s">
        <v>49</v>
      </c>
      <c r="B60" s="82">
        <v>440</v>
      </c>
      <c r="C60" s="14" t="s">
        <v>127</v>
      </c>
      <c r="D60" s="63" t="s">
        <v>118</v>
      </c>
      <c r="E60" s="14" t="s">
        <v>240</v>
      </c>
      <c r="F60" s="14" t="s">
        <v>131</v>
      </c>
      <c r="G60" s="68">
        <v>420</v>
      </c>
    </row>
    <row r="61" spans="1:7" ht="15.75" customHeight="1">
      <c r="A61" s="7" t="s">
        <v>34</v>
      </c>
      <c r="B61" s="10">
        <v>440</v>
      </c>
      <c r="C61" s="13" t="s">
        <v>127</v>
      </c>
      <c r="D61" s="13" t="s">
        <v>125</v>
      </c>
      <c r="E61" s="13"/>
      <c r="F61" s="13"/>
      <c r="G61" s="67">
        <f>G62</f>
        <v>110</v>
      </c>
    </row>
    <row r="62" spans="1:7" ht="39" customHeight="1">
      <c r="A62" s="12" t="s">
        <v>332</v>
      </c>
      <c r="B62" s="10">
        <v>440</v>
      </c>
      <c r="C62" s="13" t="s">
        <v>127</v>
      </c>
      <c r="D62" s="13" t="s">
        <v>125</v>
      </c>
      <c r="E62" s="13" t="s">
        <v>204</v>
      </c>
      <c r="F62" s="13"/>
      <c r="G62" s="67">
        <f>G63</f>
        <v>110</v>
      </c>
    </row>
    <row r="63" spans="1:7" ht="18.75" customHeight="1">
      <c r="A63" s="19" t="s">
        <v>210</v>
      </c>
      <c r="B63" s="82">
        <v>440</v>
      </c>
      <c r="C63" s="14" t="s">
        <v>127</v>
      </c>
      <c r="D63" s="14" t="s">
        <v>125</v>
      </c>
      <c r="E63" s="14" t="s">
        <v>212</v>
      </c>
      <c r="F63" s="44"/>
      <c r="G63" s="68">
        <f>G64</f>
        <v>110</v>
      </c>
    </row>
    <row r="64" spans="1:7" ht="19.5" customHeight="1">
      <c r="A64" s="64" t="s">
        <v>136</v>
      </c>
      <c r="B64" s="82">
        <v>440</v>
      </c>
      <c r="C64" s="14" t="s">
        <v>127</v>
      </c>
      <c r="D64" s="44" t="s">
        <v>125</v>
      </c>
      <c r="E64" s="14" t="s">
        <v>212</v>
      </c>
      <c r="F64" s="44" t="s">
        <v>137</v>
      </c>
      <c r="G64" s="68">
        <v>110</v>
      </c>
    </row>
    <row r="65" spans="1:7" ht="15.75" customHeight="1">
      <c r="A65" s="12" t="s">
        <v>60</v>
      </c>
      <c r="B65" s="10">
        <v>440</v>
      </c>
      <c r="C65" s="13" t="s">
        <v>129</v>
      </c>
      <c r="D65" s="13" t="s">
        <v>120</v>
      </c>
      <c r="E65" s="13"/>
      <c r="F65" s="13"/>
      <c r="G65" s="67">
        <f>G66+G70</f>
        <v>1358</v>
      </c>
    </row>
    <row r="66" spans="1:7" ht="39.75" customHeight="1" hidden="1">
      <c r="A66" s="7" t="s">
        <v>61</v>
      </c>
      <c r="B66" s="10">
        <v>440</v>
      </c>
      <c r="C66" s="13" t="s">
        <v>129</v>
      </c>
      <c r="D66" s="13" t="s">
        <v>118</v>
      </c>
      <c r="E66" s="13"/>
      <c r="F66" s="13"/>
      <c r="G66" s="67">
        <f>G67</f>
        <v>558</v>
      </c>
    </row>
    <row r="67" spans="1:7" ht="14.25" customHeight="1">
      <c r="A67" s="4" t="s">
        <v>98</v>
      </c>
      <c r="B67" s="82">
        <v>440</v>
      </c>
      <c r="C67" s="14" t="s">
        <v>129</v>
      </c>
      <c r="D67" s="14" t="s">
        <v>118</v>
      </c>
      <c r="E67" s="14" t="s">
        <v>113</v>
      </c>
      <c r="F67" s="14"/>
      <c r="G67" s="68">
        <f>G68</f>
        <v>558</v>
      </c>
    </row>
    <row r="68" spans="1:7" ht="20.25" customHeight="1">
      <c r="A68" s="4" t="s">
        <v>63</v>
      </c>
      <c r="B68" s="82">
        <v>440</v>
      </c>
      <c r="C68" s="14" t="s">
        <v>129</v>
      </c>
      <c r="D68" s="14" t="s">
        <v>118</v>
      </c>
      <c r="E68" s="14" t="s">
        <v>242</v>
      </c>
      <c r="F68" s="14"/>
      <c r="G68" s="68">
        <v>558</v>
      </c>
    </row>
    <row r="69" spans="1:7" s="2" customFormat="1" ht="27" customHeight="1">
      <c r="A69" s="17" t="s">
        <v>217</v>
      </c>
      <c r="B69" s="82">
        <v>440</v>
      </c>
      <c r="C69" s="14" t="s">
        <v>129</v>
      </c>
      <c r="D69" s="44" t="s">
        <v>126</v>
      </c>
      <c r="E69" s="44" t="s">
        <v>242</v>
      </c>
      <c r="F69" s="44" t="s">
        <v>200</v>
      </c>
      <c r="G69" s="71">
        <v>558</v>
      </c>
    </row>
    <row r="70" spans="1:7" s="2" customFormat="1" ht="24.75" customHeight="1">
      <c r="A70" s="12" t="s">
        <v>64</v>
      </c>
      <c r="B70" s="10">
        <v>440</v>
      </c>
      <c r="C70" s="13" t="s">
        <v>129</v>
      </c>
      <c r="D70" s="13" t="s">
        <v>128</v>
      </c>
      <c r="E70" s="13"/>
      <c r="F70" s="13"/>
      <c r="G70" s="67">
        <f>G71</f>
        <v>800</v>
      </c>
    </row>
    <row r="71" spans="1:7" ht="29.25" customHeight="1">
      <c r="A71" s="7" t="s">
        <v>343</v>
      </c>
      <c r="B71" s="10">
        <v>440</v>
      </c>
      <c r="C71" s="13" t="s">
        <v>129</v>
      </c>
      <c r="D71" s="13" t="s">
        <v>128</v>
      </c>
      <c r="E71" s="13" t="s">
        <v>219</v>
      </c>
      <c r="F71" s="13"/>
      <c r="G71" s="67">
        <f>SUM(G72,G74)</f>
        <v>800</v>
      </c>
    </row>
    <row r="72" spans="1:7" ht="16.5" customHeight="1">
      <c r="A72" s="17" t="s">
        <v>73</v>
      </c>
      <c r="B72" s="82">
        <v>440</v>
      </c>
      <c r="C72" s="14" t="s">
        <v>129</v>
      </c>
      <c r="D72" s="44" t="s">
        <v>72</v>
      </c>
      <c r="E72" s="44" t="s">
        <v>220</v>
      </c>
      <c r="F72" s="44"/>
      <c r="G72" s="71">
        <v>500</v>
      </c>
    </row>
    <row r="73" spans="1:7" ht="25.5">
      <c r="A73" s="17" t="s">
        <v>217</v>
      </c>
      <c r="B73" s="82">
        <v>440</v>
      </c>
      <c r="C73" s="14" t="s">
        <v>129</v>
      </c>
      <c r="D73" s="44" t="s">
        <v>72</v>
      </c>
      <c r="E73" s="44" t="s">
        <v>220</v>
      </c>
      <c r="F73" s="44" t="s">
        <v>200</v>
      </c>
      <c r="G73" s="71">
        <v>500</v>
      </c>
    </row>
    <row r="74" spans="1:7" ht="18.75" customHeight="1">
      <c r="A74" s="17" t="s">
        <v>103</v>
      </c>
      <c r="B74" s="82">
        <v>440</v>
      </c>
      <c r="C74" s="14" t="s">
        <v>129</v>
      </c>
      <c r="D74" s="44" t="s">
        <v>72</v>
      </c>
      <c r="E74" s="44" t="s">
        <v>221</v>
      </c>
      <c r="F74" s="44"/>
      <c r="G74" s="71">
        <f>G75</f>
        <v>300</v>
      </c>
    </row>
    <row r="75" spans="1:7" ht="38.25">
      <c r="A75" s="4" t="s">
        <v>49</v>
      </c>
      <c r="B75" s="82">
        <v>440</v>
      </c>
      <c r="C75" s="14" t="s">
        <v>129</v>
      </c>
      <c r="D75" s="44" t="s">
        <v>72</v>
      </c>
      <c r="E75" s="44" t="s">
        <v>221</v>
      </c>
      <c r="F75" s="44" t="s">
        <v>131</v>
      </c>
      <c r="G75" s="71">
        <v>300</v>
      </c>
    </row>
    <row r="76" spans="1:7" ht="25.5">
      <c r="A76" s="51" t="s">
        <v>243</v>
      </c>
      <c r="B76" s="10">
        <v>440</v>
      </c>
      <c r="C76" s="83"/>
      <c r="D76" s="83"/>
      <c r="E76" s="83"/>
      <c r="F76" s="83"/>
      <c r="G76" s="84">
        <f>SUM(G77,G81,G91)</f>
        <v>37891.1</v>
      </c>
    </row>
    <row r="77" spans="1:7" ht="12.75">
      <c r="A77" s="12" t="s">
        <v>59</v>
      </c>
      <c r="B77" s="82">
        <v>440</v>
      </c>
      <c r="C77" s="13" t="s">
        <v>127</v>
      </c>
      <c r="D77" s="13" t="s">
        <v>121</v>
      </c>
      <c r="E77" s="13"/>
      <c r="F77" s="13"/>
      <c r="G77" s="67">
        <f>G78</f>
        <v>200</v>
      </c>
    </row>
    <row r="78" spans="1:7" ht="12.75">
      <c r="A78" s="4" t="s">
        <v>98</v>
      </c>
      <c r="B78" s="82">
        <v>440</v>
      </c>
      <c r="C78" s="14" t="s">
        <v>127</v>
      </c>
      <c r="D78" s="14" t="s">
        <v>121</v>
      </c>
      <c r="E78" s="14" t="s">
        <v>113</v>
      </c>
      <c r="F78" s="14"/>
      <c r="G78" s="68">
        <f>G79</f>
        <v>200</v>
      </c>
    </row>
    <row r="79" spans="1:7" ht="12.75">
      <c r="A79" s="5" t="s">
        <v>50</v>
      </c>
      <c r="B79" s="82">
        <v>440</v>
      </c>
      <c r="C79" s="14" t="s">
        <v>127</v>
      </c>
      <c r="D79" s="44" t="s">
        <v>119</v>
      </c>
      <c r="E79" s="44" t="s">
        <v>241</v>
      </c>
      <c r="F79" s="44"/>
      <c r="G79" s="71">
        <f>G80</f>
        <v>200</v>
      </c>
    </row>
    <row r="80" spans="1:7" ht="38.25">
      <c r="A80" s="4" t="s">
        <v>49</v>
      </c>
      <c r="B80" s="82">
        <v>440</v>
      </c>
      <c r="C80" s="14" t="s">
        <v>127</v>
      </c>
      <c r="D80" s="44" t="s">
        <v>119</v>
      </c>
      <c r="E80" s="44" t="s">
        <v>241</v>
      </c>
      <c r="F80" s="44" t="s">
        <v>131</v>
      </c>
      <c r="G80" s="71">
        <v>200</v>
      </c>
    </row>
    <row r="81" spans="1:7" ht="12.75">
      <c r="A81" s="7" t="s">
        <v>34</v>
      </c>
      <c r="B81" s="10">
        <v>440</v>
      </c>
      <c r="C81" s="13" t="s">
        <v>127</v>
      </c>
      <c r="D81" s="13" t="s">
        <v>125</v>
      </c>
      <c r="E81" s="13"/>
      <c r="F81" s="13"/>
      <c r="G81" s="67">
        <f>G82</f>
        <v>26191.1</v>
      </c>
    </row>
    <row r="82" spans="1:7" ht="38.25">
      <c r="A82" s="12" t="s">
        <v>332</v>
      </c>
      <c r="B82" s="10">
        <v>440</v>
      </c>
      <c r="C82" s="13" t="s">
        <v>127</v>
      </c>
      <c r="D82" s="13" t="s">
        <v>125</v>
      </c>
      <c r="E82" s="13" t="s">
        <v>204</v>
      </c>
      <c r="F82" s="13"/>
      <c r="G82" s="67">
        <f>SUM(G83,G85,G87,G89)</f>
        <v>26191.1</v>
      </c>
    </row>
    <row r="83" spans="1:7" ht="12.75">
      <c r="A83" s="60" t="s">
        <v>205</v>
      </c>
      <c r="B83" s="82">
        <v>440</v>
      </c>
      <c r="C83" s="14" t="s">
        <v>127</v>
      </c>
      <c r="D83" s="14" t="s">
        <v>125</v>
      </c>
      <c r="E83" s="14" t="s">
        <v>206</v>
      </c>
      <c r="F83" s="14"/>
      <c r="G83" s="68">
        <f>SUM(G84)</f>
        <v>13000</v>
      </c>
    </row>
    <row r="84" spans="1:7" ht="38.25">
      <c r="A84" s="4" t="s">
        <v>49</v>
      </c>
      <c r="B84" s="82">
        <v>440</v>
      </c>
      <c r="C84" s="14" t="s">
        <v>127</v>
      </c>
      <c r="D84" s="44" t="s">
        <v>122</v>
      </c>
      <c r="E84" s="14" t="s">
        <v>206</v>
      </c>
      <c r="F84" s="44" t="s">
        <v>131</v>
      </c>
      <c r="G84" s="71">
        <v>13000</v>
      </c>
    </row>
    <row r="85" spans="1:7" ht="12.75">
      <c r="A85" s="4" t="s">
        <v>207</v>
      </c>
      <c r="B85" s="82">
        <v>440</v>
      </c>
      <c r="C85" s="14" t="s">
        <v>127</v>
      </c>
      <c r="D85" s="14" t="s">
        <v>125</v>
      </c>
      <c r="E85" s="14" t="s">
        <v>208</v>
      </c>
      <c r="F85" s="44"/>
      <c r="G85" s="71">
        <f>SUM(G86)</f>
        <v>500</v>
      </c>
    </row>
    <row r="86" spans="1:7" ht="38.25">
      <c r="A86" s="4" t="s">
        <v>49</v>
      </c>
      <c r="B86" s="82">
        <v>440</v>
      </c>
      <c r="C86" s="14" t="s">
        <v>127</v>
      </c>
      <c r="D86" s="44" t="s">
        <v>125</v>
      </c>
      <c r="E86" s="14" t="s">
        <v>208</v>
      </c>
      <c r="F86" s="44" t="s">
        <v>131</v>
      </c>
      <c r="G86" s="71">
        <v>500</v>
      </c>
    </row>
    <row r="87" spans="1:7" ht="25.5">
      <c r="A87" s="19" t="s">
        <v>209</v>
      </c>
      <c r="B87" s="82">
        <v>440</v>
      </c>
      <c r="C87" s="14" t="s">
        <v>127</v>
      </c>
      <c r="D87" s="14" t="s">
        <v>125</v>
      </c>
      <c r="E87" s="14" t="s">
        <v>211</v>
      </c>
      <c r="F87" s="44"/>
      <c r="G87" s="71">
        <f>G88</f>
        <v>11800</v>
      </c>
    </row>
    <row r="88" spans="1:7" ht="38.25">
      <c r="A88" s="4" t="s">
        <v>49</v>
      </c>
      <c r="B88" s="82">
        <v>440</v>
      </c>
      <c r="C88" s="14" t="s">
        <v>127</v>
      </c>
      <c r="D88" s="44" t="s">
        <v>125</v>
      </c>
      <c r="E88" s="14" t="s">
        <v>211</v>
      </c>
      <c r="F88" s="44" t="s">
        <v>131</v>
      </c>
      <c r="G88" s="71">
        <v>11800</v>
      </c>
    </row>
    <row r="89" spans="1:7" ht="12.75">
      <c r="A89" s="19" t="s">
        <v>210</v>
      </c>
      <c r="B89" s="82">
        <v>440</v>
      </c>
      <c r="C89" s="14" t="s">
        <v>127</v>
      </c>
      <c r="D89" s="14" t="s">
        <v>125</v>
      </c>
      <c r="E89" s="14" t="s">
        <v>212</v>
      </c>
      <c r="F89" s="44"/>
      <c r="G89" s="71">
        <f>SUM(G90:G90)</f>
        <v>891.1</v>
      </c>
    </row>
    <row r="90" spans="1:7" ht="38.25">
      <c r="A90" s="4" t="s">
        <v>49</v>
      </c>
      <c r="B90" s="82">
        <v>440</v>
      </c>
      <c r="C90" s="14" t="s">
        <v>127</v>
      </c>
      <c r="D90" s="44" t="s">
        <v>125</v>
      </c>
      <c r="E90" s="14" t="s">
        <v>212</v>
      </c>
      <c r="F90" s="44" t="s">
        <v>131</v>
      </c>
      <c r="G90" s="71">
        <v>891.1</v>
      </c>
    </row>
    <row r="91" spans="1:7" ht="25.5">
      <c r="A91" s="12" t="s">
        <v>216</v>
      </c>
      <c r="B91" s="10">
        <v>440</v>
      </c>
      <c r="C91" s="13" t="s">
        <v>127</v>
      </c>
      <c r="D91" s="22" t="s">
        <v>127</v>
      </c>
      <c r="E91" s="13"/>
      <c r="F91" s="22"/>
      <c r="G91" s="74">
        <f>G92</f>
        <v>11500</v>
      </c>
    </row>
    <row r="92" spans="1:7" ht="25.5">
      <c r="A92" s="12" t="s">
        <v>345</v>
      </c>
      <c r="B92" s="10">
        <v>440</v>
      </c>
      <c r="C92" s="13" t="s">
        <v>127</v>
      </c>
      <c r="D92" s="22" t="s">
        <v>127</v>
      </c>
      <c r="E92" s="13" t="s">
        <v>213</v>
      </c>
      <c r="F92" s="22"/>
      <c r="G92" s="74">
        <f>G93</f>
        <v>11500</v>
      </c>
    </row>
    <row r="93" spans="1:7" ht="38.25">
      <c r="A93" s="81" t="s">
        <v>215</v>
      </c>
      <c r="B93" s="82">
        <v>440</v>
      </c>
      <c r="C93" s="14" t="s">
        <v>127</v>
      </c>
      <c r="D93" s="44" t="s">
        <v>127</v>
      </c>
      <c r="E93" s="14" t="s">
        <v>214</v>
      </c>
      <c r="F93" s="44"/>
      <c r="G93" s="71">
        <f>SUM(G94:G95)</f>
        <v>11500</v>
      </c>
    </row>
    <row r="94" spans="1:7" ht="25.5">
      <c r="A94" s="66" t="s">
        <v>199</v>
      </c>
      <c r="B94" s="82">
        <v>440</v>
      </c>
      <c r="C94" s="14" t="s">
        <v>127</v>
      </c>
      <c r="D94" s="44" t="s">
        <v>127</v>
      </c>
      <c r="E94" s="14" t="s">
        <v>214</v>
      </c>
      <c r="F94" s="44" t="s">
        <v>132</v>
      </c>
      <c r="G94" s="71">
        <v>7154</v>
      </c>
    </row>
    <row r="95" spans="1:7" ht="38.25">
      <c r="A95" s="4" t="s">
        <v>49</v>
      </c>
      <c r="B95" s="82">
        <v>440</v>
      </c>
      <c r="C95" s="14" t="s">
        <v>127</v>
      </c>
      <c r="D95" s="44" t="s">
        <v>127</v>
      </c>
      <c r="E95" s="14" t="s">
        <v>214</v>
      </c>
      <c r="F95" s="44" t="s">
        <v>131</v>
      </c>
      <c r="G95" s="71">
        <v>4346</v>
      </c>
    </row>
  </sheetData>
  <sheetProtection/>
  <mergeCells count="4">
    <mergeCell ref="A2:G2"/>
    <mergeCell ref="A3:G3"/>
    <mergeCell ref="F4:G4"/>
    <mergeCell ref="A5:G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5"/>
  <sheetViews>
    <sheetView zoomScalePageLayoutView="0" workbookViewId="0" topLeftCell="A1">
      <selection activeCell="K92" sqref="K92"/>
    </sheetView>
  </sheetViews>
  <sheetFormatPr defaultColWidth="9.140625" defaultRowHeight="12.75"/>
  <cols>
    <col min="1" max="1" width="41.28125" style="21" customWidth="1"/>
    <col min="2" max="2" width="4.421875" style="21" customWidth="1"/>
    <col min="3" max="3" width="7.8515625" style="21" customWidth="1"/>
    <col min="4" max="4" width="10.00390625" style="21" customWidth="1"/>
    <col min="5" max="5" width="12.57421875" style="21" customWidth="1"/>
    <col min="6" max="6" width="8.8515625" style="21" customWidth="1"/>
    <col min="7" max="8" width="9.8515625" style="21" customWidth="1"/>
  </cols>
  <sheetData>
    <row r="1" spans="7:8" ht="12.75">
      <c r="G1" s="25"/>
      <c r="H1" s="25" t="s">
        <v>197</v>
      </c>
    </row>
    <row r="2" spans="1:8" ht="43.5" customHeight="1">
      <c r="A2" s="125" t="s">
        <v>346</v>
      </c>
      <c r="B2" s="125"/>
      <c r="C2" s="125"/>
      <c r="D2" s="125"/>
      <c r="E2" s="125"/>
      <c r="F2" s="125"/>
      <c r="G2" s="125"/>
      <c r="H2" s="125"/>
    </row>
    <row r="3" spans="1:8" ht="15.75" customHeight="1">
      <c r="A3" s="125" t="s">
        <v>342</v>
      </c>
      <c r="B3" s="125"/>
      <c r="C3" s="125"/>
      <c r="D3" s="125"/>
      <c r="E3" s="125"/>
      <c r="F3" s="125"/>
      <c r="G3" s="125"/>
      <c r="H3" s="125"/>
    </row>
    <row r="4" spans="1:8" ht="21.75" customHeight="1">
      <c r="A4" s="26"/>
      <c r="B4" s="26"/>
      <c r="C4" s="26"/>
      <c r="D4" s="26"/>
      <c r="E4" s="26"/>
      <c r="F4" s="125" t="s">
        <v>225</v>
      </c>
      <c r="G4" s="125"/>
      <c r="H4" s="125"/>
    </row>
    <row r="5" spans="1:8" ht="39" customHeight="1">
      <c r="A5" s="151" t="s">
        <v>347</v>
      </c>
      <c r="B5" s="151"/>
      <c r="C5" s="151"/>
      <c r="D5" s="151"/>
      <c r="E5" s="151"/>
      <c r="F5" s="151"/>
      <c r="G5" s="151"/>
      <c r="H5" s="151"/>
    </row>
    <row r="6" spans="1:8" ht="12.75">
      <c r="A6" s="8"/>
      <c r="B6" s="8"/>
      <c r="C6" s="8"/>
      <c r="D6" s="8"/>
      <c r="E6" s="8"/>
      <c r="F6" s="8"/>
      <c r="G6" s="9"/>
      <c r="H6" s="9"/>
    </row>
    <row r="7" spans="1:8" ht="12.75">
      <c r="A7" s="8"/>
      <c r="B7" s="8"/>
      <c r="C7" s="8"/>
      <c r="D7" s="8"/>
      <c r="E7" s="8"/>
      <c r="F7" s="53"/>
      <c r="G7" s="150" t="s">
        <v>71</v>
      </c>
      <c r="H7" s="150"/>
    </row>
    <row r="8" spans="1:8" ht="25.5">
      <c r="A8" s="10" t="s">
        <v>41</v>
      </c>
      <c r="B8" s="10" t="s">
        <v>223</v>
      </c>
      <c r="C8" s="10" t="s">
        <v>116</v>
      </c>
      <c r="D8" s="10" t="s">
        <v>117</v>
      </c>
      <c r="E8" s="10" t="s">
        <v>42</v>
      </c>
      <c r="F8" s="10" t="s">
        <v>43</v>
      </c>
      <c r="G8" s="11" t="s">
        <v>322</v>
      </c>
      <c r="H8" s="11" t="s">
        <v>329</v>
      </c>
    </row>
    <row r="9" spans="1:8" ht="21" customHeight="1">
      <c r="A9" s="12" t="s">
        <v>45</v>
      </c>
      <c r="B9" s="12"/>
      <c r="C9" s="10"/>
      <c r="D9" s="10"/>
      <c r="E9" s="10"/>
      <c r="F9" s="10"/>
      <c r="G9" s="67">
        <f>SUM(G10,G75,G95)</f>
        <v>54016.9</v>
      </c>
      <c r="H9" s="67">
        <f>SUM(H10,H75,H95)</f>
        <v>54311</v>
      </c>
    </row>
    <row r="10" spans="1:8" ht="27.75" customHeight="1">
      <c r="A10" s="12" t="s">
        <v>317</v>
      </c>
      <c r="B10" s="12"/>
      <c r="C10" s="10"/>
      <c r="D10" s="10"/>
      <c r="E10" s="10"/>
      <c r="F10" s="10"/>
      <c r="G10" s="67">
        <f>SUM(G11,G39,G45,G54,G64)</f>
        <v>16078.1</v>
      </c>
      <c r="H10" s="67">
        <f>SUM(H11,H39,H45,H54,H64)</f>
        <v>16372.2</v>
      </c>
    </row>
    <row r="11" spans="1:8" s="2" customFormat="1" ht="20.25" customHeight="1">
      <c r="A11" s="12" t="s">
        <v>46</v>
      </c>
      <c r="B11" s="10">
        <v>440</v>
      </c>
      <c r="C11" s="13" t="s">
        <v>118</v>
      </c>
      <c r="D11" s="13" t="s">
        <v>120</v>
      </c>
      <c r="E11" s="13"/>
      <c r="F11" s="13"/>
      <c r="G11" s="67">
        <f>SUM(G12,G17,G22,G34)</f>
        <v>11971</v>
      </c>
      <c r="H11" s="67">
        <f>SUM(H12,H17,H22,H34)</f>
        <v>11971</v>
      </c>
    </row>
    <row r="12" spans="1:8" s="2" customFormat="1" ht="38.25">
      <c r="A12" s="12" t="s">
        <v>26</v>
      </c>
      <c r="B12" s="10">
        <v>440</v>
      </c>
      <c r="C12" s="13" t="s">
        <v>118</v>
      </c>
      <c r="D12" s="13" t="s">
        <v>121</v>
      </c>
      <c r="E12" s="13"/>
      <c r="F12" s="13"/>
      <c r="G12" s="67">
        <f>SUM(G14)</f>
        <v>1029</v>
      </c>
      <c r="H12" s="67">
        <f>SUM(H14)</f>
        <v>1029</v>
      </c>
    </row>
    <row r="13" spans="1:8" ht="38.25">
      <c r="A13" s="4" t="s">
        <v>52</v>
      </c>
      <c r="B13" s="82">
        <v>440</v>
      </c>
      <c r="C13" s="14" t="s">
        <v>118</v>
      </c>
      <c r="D13" s="14" t="s">
        <v>121</v>
      </c>
      <c r="E13" s="14" t="s">
        <v>104</v>
      </c>
      <c r="F13" s="14"/>
      <c r="G13" s="68">
        <f aca="true" t="shared" si="0" ref="G13:H15">G14</f>
        <v>1029</v>
      </c>
      <c r="H13" s="68">
        <f t="shared" si="0"/>
        <v>1029</v>
      </c>
    </row>
    <row r="14" spans="1:8" ht="12.75">
      <c r="A14" s="4" t="s">
        <v>27</v>
      </c>
      <c r="B14" s="82">
        <v>440</v>
      </c>
      <c r="C14" s="14" t="s">
        <v>118</v>
      </c>
      <c r="D14" s="14" t="s">
        <v>121</v>
      </c>
      <c r="E14" s="14" t="s">
        <v>105</v>
      </c>
      <c r="F14" s="14"/>
      <c r="G14" s="68">
        <f t="shared" si="0"/>
        <v>1029</v>
      </c>
      <c r="H14" s="68">
        <f t="shared" si="0"/>
        <v>1029</v>
      </c>
    </row>
    <row r="15" spans="1:8" ht="25.5">
      <c r="A15" s="4" t="s">
        <v>25</v>
      </c>
      <c r="B15" s="82">
        <v>440</v>
      </c>
      <c r="C15" s="14" t="s">
        <v>118</v>
      </c>
      <c r="D15" s="14" t="s">
        <v>121</v>
      </c>
      <c r="E15" s="14" t="s">
        <v>106</v>
      </c>
      <c r="F15" s="14"/>
      <c r="G15" s="68">
        <f t="shared" si="0"/>
        <v>1029</v>
      </c>
      <c r="H15" s="68">
        <f t="shared" si="0"/>
        <v>1029</v>
      </c>
    </row>
    <row r="16" spans="1:8" ht="25.5">
      <c r="A16" s="4" t="s">
        <v>48</v>
      </c>
      <c r="B16" s="82">
        <v>440</v>
      </c>
      <c r="C16" s="14" t="s">
        <v>118</v>
      </c>
      <c r="D16" s="14" t="s">
        <v>121</v>
      </c>
      <c r="E16" s="14" t="s">
        <v>106</v>
      </c>
      <c r="F16" s="14" t="s">
        <v>130</v>
      </c>
      <c r="G16" s="68">
        <v>1029</v>
      </c>
      <c r="H16" s="68">
        <v>1029</v>
      </c>
    </row>
    <row r="17" spans="1:8" s="2" customFormat="1" ht="51">
      <c r="A17" s="121" t="s">
        <v>323</v>
      </c>
      <c r="B17" s="10">
        <v>440</v>
      </c>
      <c r="C17" s="13" t="s">
        <v>118</v>
      </c>
      <c r="D17" s="13" t="s">
        <v>125</v>
      </c>
      <c r="E17" s="13"/>
      <c r="F17" s="14"/>
      <c r="G17" s="67">
        <f aca="true" t="shared" si="1" ref="G17:H20">G18</f>
        <v>501</v>
      </c>
      <c r="H17" s="67">
        <f t="shared" si="1"/>
        <v>501</v>
      </c>
    </row>
    <row r="18" spans="1:8" ht="38.25">
      <c r="A18" s="121" t="s">
        <v>52</v>
      </c>
      <c r="B18" s="10">
        <v>440</v>
      </c>
      <c r="C18" s="13" t="s">
        <v>118</v>
      </c>
      <c r="D18" s="13" t="s">
        <v>125</v>
      </c>
      <c r="E18" s="13" t="s">
        <v>104</v>
      </c>
      <c r="F18" s="14"/>
      <c r="G18" s="67">
        <f t="shared" si="1"/>
        <v>501</v>
      </c>
      <c r="H18" s="67">
        <f t="shared" si="1"/>
        <v>501</v>
      </c>
    </row>
    <row r="19" spans="1:8" ht="30.75" customHeight="1">
      <c r="A19" s="122" t="s">
        <v>324</v>
      </c>
      <c r="B19" s="82">
        <v>440</v>
      </c>
      <c r="C19" s="14" t="s">
        <v>118</v>
      </c>
      <c r="D19" s="14" t="s">
        <v>125</v>
      </c>
      <c r="E19" s="14" t="s">
        <v>325</v>
      </c>
      <c r="F19" s="14"/>
      <c r="G19" s="68">
        <f t="shared" si="1"/>
        <v>501</v>
      </c>
      <c r="H19" s="68">
        <f t="shared" si="1"/>
        <v>501</v>
      </c>
    </row>
    <row r="20" spans="1:8" ht="25.5">
      <c r="A20" s="122" t="s">
        <v>25</v>
      </c>
      <c r="B20" s="82">
        <v>440</v>
      </c>
      <c r="C20" s="14" t="s">
        <v>118</v>
      </c>
      <c r="D20" s="14" t="s">
        <v>125</v>
      </c>
      <c r="E20" s="14" t="s">
        <v>326</v>
      </c>
      <c r="F20" s="14"/>
      <c r="G20" s="68">
        <f t="shared" si="1"/>
        <v>501</v>
      </c>
      <c r="H20" s="68">
        <f t="shared" si="1"/>
        <v>501</v>
      </c>
    </row>
    <row r="21" spans="1:8" ht="25.5">
      <c r="A21" s="122" t="s">
        <v>48</v>
      </c>
      <c r="B21" s="82">
        <v>440</v>
      </c>
      <c r="C21" s="14" t="s">
        <v>118</v>
      </c>
      <c r="D21" s="14" t="s">
        <v>125</v>
      </c>
      <c r="E21" s="14" t="s">
        <v>326</v>
      </c>
      <c r="F21" s="14" t="s">
        <v>130</v>
      </c>
      <c r="G21" s="68">
        <v>501</v>
      </c>
      <c r="H21" s="68">
        <v>501</v>
      </c>
    </row>
    <row r="22" spans="1:8" ht="38.25" customHeight="1">
      <c r="A22" s="12" t="s">
        <v>28</v>
      </c>
      <c r="B22" s="82">
        <v>440</v>
      </c>
      <c r="C22" s="13" t="s">
        <v>118</v>
      </c>
      <c r="D22" s="13" t="s">
        <v>123</v>
      </c>
      <c r="E22" s="13"/>
      <c r="F22" s="13"/>
      <c r="G22" s="67">
        <f>SUM(G23)</f>
        <v>9441</v>
      </c>
      <c r="H22" s="67">
        <f>SUM(H23)</f>
        <v>9441</v>
      </c>
    </row>
    <row r="23" spans="1:8" ht="25.5">
      <c r="A23" s="4" t="s">
        <v>53</v>
      </c>
      <c r="B23" s="82">
        <v>440</v>
      </c>
      <c r="C23" s="14" t="s">
        <v>118</v>
      </c>
      <c r="D23" s="14" t="s">
        <v>123</v>
      </c>
      <c r="E23" s="14" t="s">
        <v>107</v>
      </c>
      <c r="F23" s="14"/>
      <c r="G23" s="68">
        <f>G27+G24</f>
        <v>9441</v>
      </c>
      <c r="H23" s="68">
        <f>H27+H24</f>
        <v>9441</v>
      </c>
    </row>
    <row r="24" spans="1:8" ht="37.5" customHeight="1">
      <c r="A24" s="4" t="s">
        <v>29</v>
      </c>
      <c r="B24" s="82">
        <v>440</v>
      </c>
      <c r="C24" s="14" t="s">
        <v>118</v>
      </c>
      <c r="D24" s="14" t="s">
        <v>123</v>
      </c>
      <c r="E24" s="14" t="s">
        <v>108</v>
      </c>
      <c r="F24" s="14"/>
      <c r="G24" s="68">
        <f>SUM(G25)</f>
        <v>1156</v>
      </c>
      <c r="H24" s="68">
        <f>SUM(H25)</f>
        <v>1156</v>
      </c>
    </row>
    <row r="25" spans="1:8" ht="25.5">
      <c r="A25" s="4" t="s">
        <v>25</v>
      </c>
      <c r="B25" s="82">
        <v>440</v>
      </c>
      <c r="C25" s="14" t="s">
        <v>118</v>
      </c>
      <c r="D25" s="14" t="s">
        <v>123</v>
      </c>
      <c r="E25" s="14" t="s">
        <v>109</v>
      </c>
      <c r="F25" s="14"/>
      <c r="G25" s="68">
        <f>SUM(G26)</f>
        <v>1156</v>
      </c>
      <c r="H25" s="68">
        <f>SUM(H26)</f>
        <v>1156</v>
      </c>
    </row>
    <row r="26" spans="1:8" ht="25.5">
      <c r="A26" s="4" t="s">
        <v>48</v>
      </c>
      <c r="B26" s="82">
        <v>440</v>
      </c>
      <c r="C26" s="14" t="s">
        <v>118</v>
      </c>
      <c r="D26" s="14" t="s">
        <v>123</v>
      </c>
      <c r="E26" s="14" t="s">
        <v>109</v>
      </c>
      <c r="F26" s="14" t="s">
        <v>130</v>
      </c>
      <c r="G26" s="68">
        <v>1156</v>
      </c>
      <c r="H26" s="68">
        <v>1156</v>
      </c>
    </row>
    <row r="27" spans="1:8" ht="25.5">
      <c r="A27" s="4" t="s">
        <v>30</v>
      </c>
      <c r="B27" s="82">
        <v>440</v>
      </c>
      <c r="C27" s="14" t="s">
        <v>118</v>
      </c>
      <c r="D27" s="14" t="s">
        <v>123</v>
      </c>
      <c r="E27" s="14" t="s">
        <v>110</v>
      </c>
      <c r="F27" s="14"/>
      <c r="G27" s="68">
        <f>G28+G30</f>
        <v>8285</v>
      </c>
      <c r="H27" s="68">
        <f>H28+H30</f>
        <v>8285</v>
      </c>
    </row>
    <row r="28" spans="1:8" ht="25.5">
      <c r="A28" s="4" t="s">
        <v>25</v>
      </c>
      <c r="B28" s="82">
        <v>440</v>
      </c>
      <c r="C28" s="14" t="s">
        <v>118</v>
      </c>
      <c r="D28" s="14" t="s">
        <v>123</v>
      </c>
      <c r="E28" s="14" t="s">
        <v>111</v>
      </c>
      <c r="F28" s="14"/>
      <c r="G28" s="68">
        <f>SUM(G29)</f>
        <v>5351</v>
      </c>
      <c r="H28" s="68">
        <f>SUM(H29)</f>
        <v>5351</v>
      </c>
    </row>
    <row r="29" spans="1:8" s="2" customFormat="1" ht="31.5" customHeight="1">
      <c r="A29" s="4" t="s">
        <v>48</v>
      </c>
      <c r="B29" s="82">
        <v>440</v>
      </c>
      <c r="C29" s="14" t="s">
        <v>118</v>
      </c>
      <c r="D29" s="14" t="s">
        <v>123</v>
      </c>
      <c r="E29" s="14" t="s">
        <v>111</v>
      </c>
      <c r="F29" s="14" t="s">
        <v>130</v>
      </c>
      <c r="G29" s="68">
        <v>5351</v>
      </c>
      <c r="H29" s="68">
        <v>5351</v>
      </c>
    </row>
    <row r="30" spans="1:8" ht="25.5">
      <c r="A30" s="4" t="s">
        <v>65</v>
      </c>
      <c r="B30" s="82">
        <v>440</v>
      </c>
      <c r="C30" s="14" t="s">
        <v>118</v>
      </c>
      <c r="D30" s="14" t="s">
        <v>123</v>
      </c>
      <c r="E30" s="14" t="s">
        <v>112</v>
      </c>
      <c r="F30" s="14"/>
      <c r="G30" s="68">
        <f>SUM(G31:G33)</f>
        <v>2934</v>
      </c>
      <c r="H30" s="68">
        <f>SUM(H31:H33)</f>
        <v>2934</v>
      </c>
    </row>
    <row r="31" spans="1:8" ht="25.5">
      <c r="A31" s="4" t="s">
        <v>48</v>
      </c>
      <c r="B31" s="82">
        <v>440</v>
      </c>
      <c r="C31" s="14" t="s">
        <v>118</v>
      </c>
      <c r="D31" s="14" t="s">
        <v>123</v>
      </c>
      <c r="E31" s="14" t="s">
        <v>112</v>
      </c>
      <c r="F31" s="14" t="s">
        <v>130</v>
      </c>
      <c r="G31" s="68">
        <v>95</v>
      </c>
      <c r="H31" s="68">
        <v>95</v>
      </c>
    </row>
    <row r="32" spans="1:8" s="23" customFormat="1" ht="38.25">
      <c r="A32" s="4" t="s">
        <v>49</v>
      </c>
      <c r="B32" s="82">
        <v>440</v>
      </c>
      <c r="C32" s="14" t="s">
        <v>118</v>
      </c>
      <c r="D32" s="14" t="s">
        <v>123</v>
      </c>
      <c r="E32" s="14" t="s">
        <v>112</v>
      </c>
      <c r="F32" s="14" t="s">
        <v>131</v>
      </c>
      <c r="G32" s="68">
        <v>2779</v>
      </c>
      <c r="H32" s="68">
        <v>2779</v>
      </c>
    </row>
    <row r="33" spans="1:8" ht="12.75">
      <c r="A33" s="64" t="s">
        <v>136</v>
      </c>
      <c r="B33" s="82">
        <v>440</v>
      </c>
      <c r="C33" s="14" t="s">
        <v>118</v>
      </c>
      <c r="D33" s="14" t="s">
        <v>123</v>
      </c>
      <c r="E33" s="14" t="s">
        <v>112</v>
      </c>
      <c r="F33" s="14" t="s">
        <v>137</v>
      </c>
      <c r="G33" s="68">
        <v>60</v>
      </c>
      <c r="H33" s="68">
        <v>60</v>
      </c>
    </row>
    <row r="34" spans="1:8" s="2" customFormat="1" ht="20.25" customHeight="1">
      <c r="A34" s="12" t="s">
        <v>97</v>
      </c>
      <c r="B34" s="10">
        <v>440</v>
      </c>
      <c r="C34" s="13" t="s">
        <v>118</v>
      </c>
      <c r="D34" s="13" t="s">
        <v>124</v>
      </c>
      <c r="E34" s="13"/>
      <c r="F34" s="13"/>
      <c r="G34" s="69">
        <f>G35</f>
        <v>1000</v>
      </c>
      <c r="H34" s="69">
        <f>H35</f>
        <v>1000</v>
      </c>
    </row>
    <row r="35" spans="1:8" s="2" customFormat="1" ht="18" customHeight="1">
      <c r="A35" s="4" t="s">
        <v>98</v>
      </c>
      <c r="B35" s="82">
        <v>440</v>
      </c>
      <c r="C35" s="14" t="s">
        <v>118</v>
      </c>
      <c r="D35" s="14" t="s">
        <v>124</v>
      </c>
      <c r="E35" s="14" t="s">
        <v>113</v>
      </c>
      <c r="F35" s="14"/>
      <c r="G35" s="70">
        <f>G36</f>
        <v>1000</v>
      </c>
      <c r="H35" s="70">
        <f>H36</f>
        <v>1000</v>
      </c>
    </row>
    <row r="36" spans="1:8" s="62" customFormat="1" ht="12.75">
      <c r="A36" s="4" t="s">
        <v>97</v>
      </c>
      <c r="B36" s="82">
        <v>440</v>
      </c>
      <c r="C36" s="14" t="s">
        <v>118</v>
      </c>
      <c r="D36" s="14" t="s">
        <v>124</v>
      </c>
      <c r="E36" s="14" t="s">
        <v>114</v>
      </c>
      <c r="F36" s="14"/>
      <c r="G36" s="70">
        <f>G38</f>
        <v>1000</v>
      </c>
      <c r="H36" s="70">
        <f>H38</f>
        <v>1000</v>
      </c>
    </row>
    <row r="37" spans="1:8" s="62" customFormat="1" ht="12.75" hidden="1">
      <c r="A37" s="4" t="s">
        <v>99</v>
      </c>
      <c r="B37" s="82">
        <v>440</v>
      </c>
      <c r="C37" s="14" t="s">
        <v>118</v>
      </c>
      <c r="D37" s="14" t="s">
        <v>124</v>
      </c>
      <c r="E37" s="14" t="s">
        <v>115</v>
      </c>
      <c r="F37" s="14"/>
      <c r="G37" s="70">
        <f>G38</f>
        <v>1000</v>
      </c>
      <c r="H37" s="70">
        <f>H38</f>
        <v>1000</v>
      </c>
    </row>
    <row r="38" spans="1:8" ht="12.75">
      <c r="A38" s="60" t="s">
        <v>100</v>
      </c>
      <c r="B38" s="82">
        <v>440</v>
      </c>
      <c r="C38" s="14" t="s">
        <v>118</v>
      </c>
      <c r="D38" s="14" t="s">
        <v>124</v>
      </c>
      <c r="E38" s="14" t="s">
        <v>115</v>
      </c>
      <c r="F38" s="14" t="s">
        <v>101</v>
      </c>
      <c r="G38" s="70">
        <v>1000</v>
      </c>
      <c r="H38" s="70">
        <v>1000</v>
      </c>
    </row>
    <row r="39" spans="1:8" s="23" customFormat="1" ht="21" customHeight="1">
      <c r="A39" s="7" t="s">
        <v>54</v>
      </c>
      <c r="B39" s="10">
        <v>440</v>
      </c>
      <c r="C39" s="13" t="s">
        <v>121</v>
      </c>
      <c r="D39" s="13" t="s">
        <v>120</v>
      </c>
      <c r="E39" s="13"/>
      <c r="F39" s="13"/>
      <c r="G39" s="67">
        <f>SUM(G40)</f>
        <v>1769.1</v>
      </c>
      <c r="H39" s="67">
        <f>SUM(H40)</f>
        <v>2063.2</v>
      </c>
    </row>
    <row r="40" spans="1:8" ht="18.75" customHeight="1">
      <c r="A40" s="7" t="s">
        <v>31</v>
      </c>
      <c r="B40" s="10">
        <v>440</v>
      </c>
      <c r="C40" s="13" t="s">
        <v>121</v>
      </c>
      <c r="D40" s="13" t="s">
        <v>125</v>
      </c>
      <c r="E40" s="13"/>
      <c r="F40" s="13"/>
      <c r="G40" s="67">
        <f>SUM(G41)</f>
        <v>1769.1</v>
      </c>
      <c r="H40" s="67">
        <f>SUM(H41)</f>
        <v>2063.2</v>
      </c>
    </row>
    <row r="41" spans="1:8" s="2" customFormat="1" ht="18" customHeight="1">
      <c r="A41" s="4" t="s">
        <v>98</v>
      </c>
      <c r="B41" s="82">
        <v>440</v>
      </c>
      <c r="C41" s="14" t="s">
        <v>121</v>
      </c>
      <c r="D41" s="14" t="s">
        <v>125</v>
      </c>
      <c r="E41" s="14" t="s">
        <v>113</v>
      </c>
      <c r="F41" s="14"/>
      <c r="G41" s="68">
        <f>G42</f>
        <v>1769.1</v>
      </c>
      <c r="H41" s="68">
        <f>H42</f>
        <v>2063.2</v>
      </c>
    </row>
    <row r="42" spans="1:8" ht="38.25">
      <c r="A42" s="60" t="s">
        <v>32</v>
      </c>
      <c r="B42" s="82">
        <v>440</v>
      </c>
      <c r="C42" s="14" t="s">
        <v>121</v>
      </c>
      <c r="D42" s="14" t="s">
        <v>125</v>
      </c>
      <c r="E42" s="14" t="s">
        <v>238</v>
      </c>
      <c r="F42" s="14"/>
      <c r="G42" s="68">
        <f>SUM(G43:G44)</f>
        <v>1769.1</v>
      </c>
      <c r="H42" s="68">
        <f>SUM(H43:H44)</f>
        <v>2063.2</v>
      </c>
    </row>
    <row r="43" spans="1:8" ht="24.75" customHeight="1">
      <c r="A43" s="65" t="s">
        <v>48</v>
      </c>
      <c r="B43" s="82">
        <v>440</v>
      </c>
      <c r="C43" s="14" t="s">
        <v>121</v>
      </c>
      <c r="D43" s="44" t="s">
        <v>125</v>
      </c>
      <c r="E43" s="14" t="s">
        <v>238</v>
      </c>
      <c r="F43" s="44" t="s">
        <v>130</v>
      </c>
      <c r="G43" s="71">
        <v>1304</v>
      </c>
      <c r="H43" s="71">
        <v>1304</v>
      </c>
    </row>
    <row r="44" spans="1:8" ht="42" customHeight="1">
      <c r="A44" s="4" t="s">
        <v>49</v>
      </c>
      <c r="B44" s="82">
        <v>440</v>
      </c>
      <c r="C44" s="14" t="s">
        <v>121</v>
      </c>
      <c r="D44" s="44" t="s">
        <v>125</v>
      </c>
      <c r="E44" s="14" t="s">
        <v>238</v>
      </c>
      <c r="F44" s="44" t="s">
        <v>131</v>
      </c>
      <c r="G44" s="71">
        <v>465.1</v>
      </c>
      <c r="H44" s="71">
        <v>759.2</v>
      </c>
    </row>
    <row r="45" spans="1:8" ht="12.75">
      <c r="A45" s="12" t="s">
        <v>56</v>
      </c>
      <c r="B45" s="10">
        <v>440</v>
      </c>
      <c r="C45" s="13" t="s">
        <v>123</v>
      </c>
      <c r="D45" s="24" t="s">
        <v>120</v>
      </c>
      <c r="E45" s="24"/>
      <c r="F45" s="24"/>
      <c r="G45" s="72">
        <f>SUM(G46,G50)</f>
        <v>450</v>
      </c>
      <c r="H45" s="72">
        <f>SUM(H46,H50)</f>
        <v>450</v>
      </c>
    </row>
    <row r="46" spans="1:8" ht="12.75">
      <c r="A46" s="12" t="s">
        <v>222</v>
      </c>
      <c r="B46" s="10">
        <v>440</v>
      </c>
      <c r="C46" s="13" t="s">
        <v>123</v>
      </c>
      <c r="D46" s="24" t="s">
        <v>118</v>
      </c>
      <c r="E46" s="24"/>
      <c r="F46" s="24"/>
      <c r="G46" s="72">
        <f aca="true" t="shared" si="2" ref="G46:H48">G47</f>
        <v>150</v>
      </c>
      <c r="H46" s="72">
        <f t="shared" si="2"/>
        <v>150</v>
      </c>
    </row>
    <row r="47" spans="1:8" ht="12.75">
      <c r="A47" s="4" t="s">
        <v>98</v>
      </c>
      <c r="B47" s="82">
        <v>440</v>
      </c>
      <c r="C47" s="14" t="s">
        <v>123</v>
      </c>
      <c r="D47" s="63" t="s">
        <v>118</v>
      </c>
      <c r="E47" s="63" t="s">
        <v>113</v>
      </c>
      <c r="F47" s="63"/>
      <c r="G47" s="73">
        <f t="shared" si="2"/>
        <v>150</v>
      </c>
      <c r="H47" s="73">
        <f t="shared" si="2"/>
        <v>150</v>
      </c>
    </row>
    <row r="48" spans="1:8" ht="51">
      <c r="A48" s="5" t="s">
        <v>102</v>
      </c>
      <c r="B48" s="82">
        <v>440</v>
      </c>
      <c r="C48" s="14" t="s">
        <v>123</v>
      </c>
      <c r="D48" s="44" t="s">
        <v>126</v>
      </c>
      <c r="E48" s="44" t="s">
        <v>239</v>
      </c>
      <c r="F48" s="44"/>
      <c r="G48" s="71">
        <f t="shared" si="2"/>
        <v>150</v>
      </c>
      <c r="H48" s="71">
        <f t="shared" si="2"/>
        <v>150</v>
      </c>
    </row>
    <row r="49" spans="1:8" s="2" customFormat="1" ht="40.5" customHeight="1">
      <c r="A49" s="4" t="s">
        <v>49</v>
      </c>
      <c r="B49" s="82">
        <v>440</v>
      </c>
      <c r="C49" s="14" t="s">
        <v>123</v>
      </c>
      <c r="D49" s="44" t="s">
        <v>118</v>
      </c>
      <c r="E49" s="44" t="s">
        <v>239</v>
      </c>
      <c r="F49" s="44" t="s">
        <v>131</v>
      </c>
      <c r="G49" s="71">
        <v>150</v>
      </c>
      <c r="H49" s="71">
        <v>150</v>
      </c>
    </row>
    <row r="50" spans="1:8" s="2" customFormat="1" ht="30" customHeight="1">
      <c r="A50" s="86" t="s">
        <v>248</v>
      </c>
      <c r="B50" s="10">
        <v>440</v>
      </c>
      <c r="C50" s="13" t="s">
        <v>123</v>
      </c>
      <c r="D50" s="22" t="s">
        <v>249</v>
      </c>
      <c r="E50" s="22"/>
      <c r="F50" s="22"/>
      <c r="G50" s="74">
        <f aca="true" t="shared" si="3" ref="G50:H52">G51</f>
        <v>300</v>
      </c>
      <c r="H50" s="74">
        <f t="shared" si="3"/>
        <v>300</v>
      </c>
    </row>
    <row r="51" spans="1:8" ht="12.75">
      <c r="A51" s="4" t="s">
        <v>98</v>
      </c>
      <c r="B51" s="82">
        <v>440</v>
      </c>
      <c r="C51" s="14" t="s">
        <v>123</v>
      </c>
      <c r="D51" s="44" t="s">
        <v>249</v>
      </c>
      <c r="E51" s="63" t="s">
        <v>113</v>
      </c>
      <c r="F51" s="44"/>
      <c r="G51" s="71">
        <f t="shared" si="3"/>
        <v>300</v>
      </c>
      <c r="H51" s="71">
        <f t="shared" si="3"/>
        <v>300</v>
      </c>
    </row>
    <row r="52" spans="1:8" ht="25.5" hidden="1">
      <c r="A52" s="66" t="s">
        <v>250</v>
      </c>
      <c r="B52" s="82">
        <v>440</v>
      </c>
      <c r="C52" s="14" t="s">
        <v>123</v>
      </c>
      <c r="D52" s="44" t="s">
        <v>249</v>
      </c>
      <c r="E52" s="44" t="s">
        <v>251</v>
      </c>
      <c r="F52" s="44"/>
      <c r="G52" s="71">
        <f t="shared" si="3"/>
        <v>300</v>
      </c>
      <c r="H52" s="71">
        <f t="shared" si="3"/>
        <v>300</v>
      </c>
    </row>
    <row r="53" spans="1:8" ht="38.25">
      <c r="A53" s="4" t="s">
        <v>49</v>
      </c>
      <c r="B53" s="82">
        <v>440</v>
      </c>
      <c r="C53" s="14" t="s">
        <v>123</v>
      </c>
      <c r="D53" s="44" t="s">
        <v>249</v>
      </c>
      <c r="E53" s="44" t="s">
        <v>251</v>
      </c>
      <c r="F53" s="44" t="s">
        <v>131</v>
      </c>
      <c r="G53" s="71">
        <v>300</v>
      </c>
      <c r="H53" s="71">
        <v>300</v>
      </c>
    </row>
    <row r="54" spans="1:8" ht="17.25" customHeight="1">
      <c r="A54" s="12" t="s">
        <v>57</v>
      </c>
      <c r="B54" s="10">
        <v>440</v>
      </c>
      <c r="C54" s="13" t="s">
        <v>127</v>
      </c>
      <c r="D54" s="24" t="s">
        <v>120</v>
      </c>
      <c r="E54" s="13"/>
      <c r="F54" s="13"/>
      <c r="G54" s="67">
        <f>SUM(G55,G60)</f>
        <v>530</v>
      </c>
      <c r="H54" s="67">
        <f>SUM(H55,H60)</f>
        <v>530</v>
      </c>
    </row>
    <row r="55" spans="1:8" s="2" customFormat="1" ht="20.25" customHeight="1">
      <c r="A55" s="12" t="s">
        <v>133</v>
      </c>
      <c r="B55" s="10">
        <v>440</v>
      </c>
      <c r="C55" s="13" t="s">
        <v>127</v>
      </c>
      <c r="D55" s="24" t="s">
        <v>118</v>
      </c>
      <c r="E55" s="13"/>
      <c r="F55" s="13"/>
      <c r="G55" s="67">
        <f>G59</f>
        <v>420</v>
      </c>
      <c r="H55" s="67">
        <f>H59</f>
        <v>420</v>
      </c>
    </row>
    <row r="56" spans="1:8" s="2" customFormat="1" ht="16.5" customHeight="1">
      <c r="A56" s="4" t="s">
        <v>98</v>
      </c>
      <c r="B56" s="82">
        <v>440</v>
      </c>
      <c r="C56" s="14" t="s">
        <v>127</v>
      </c>
      <c r="D56" s="63" t="s">
        <v>118</v>
      </c>
      <c r="E56" s="63" t="s">
        <v>113</v>
      </c>
      <c r="F56" s="14"/>
      <c r="G56" s="68">
        <v>420</v>
      </c>
      <c r="H56" s="68">
        <v>420</v>
      </c>
    </row>
    <row r="57" spans="1:8" ht="38.25" hidden="1">
      <c r="A57" s="4" t="s">
        <v>58</v>
      </c>
      <c r="B57" s="82">
        <v>440</v>
      </c>
      <c r="C57" s="14" t="s">
        <v>127</v>
      </c>
      <c r="D57" s="63" t="s">
        <v>118</v>
      </c>
      <c r="E57" s="14" t="s">
        <v>202</v>
      </c>
      <c r="F57" s="14"/>
      <c r="G57" s="68">
        <f>G59</f>
        <v>420</v>
      </c>
      <c r="H57" s="68">
        <f>H59</f>
        <v>420</v>
      </c>
    </row>
    <row r="58" spans="1:8" ht="38.25" customHeight="1">
      <c r="A58" s="4" t="s">
        <v>203</v>
      </c>
      <c r="B58" s="82">
        <v>440</v>
      </c>
      <c r="C58" s="14" t="s">
        <v>127</v>
      </c>
      <c r="D58" s="63" t="s">
        <v>118</v>
      </c>
      <c r="E58" s="14" t="s">
        <v>240</v>
      </c>
      <c r="F58" s="14"/>
      <c r="G58" s="68">
        <v>420</v>
      </c>
      <c r="H58" s="68">
        <v>420</v>
      </c>
    </row>
    <row r="59" spans="1:8" ht="39" customHeight="1">
      <c r="A59" s="4" t="s">
        <v>49</v>
      </c>
      <c r="B59" s="82">
        <v>440</v>
      </c>
      <c r="C59" s="14" t="s">
        <v>127</v>
      </c>
      <c r="D59" s="63" t="s">
        <v>118</v>
      </c>
      <c r="E59" s="14" t="s">
        <v>240</v>
      </c>
      <c r="F59" s="14" t="s">
        <v>131</v>
      </c>
      <c r="G59" s="68">
        <v>420</v>
      </c>
      <c r="H59" s="68">
        <v>420</v>
      </c>
    </row>
    <row r="60" spans="1:8" s="2" customFormat="1" ht="21.75" customHeight="1">
      <c r="A60" s="7" t="s">
        <v>34</v>
      </c>
      <c r="B60" s="10">
        <v>440</v>
      </c>
      <c r="C60" s="13" t="s">
        <v>127</v>
      </c>
      <c r="D60" s="13" t="s">
        <v>125</v>
      </c>
      <c r="E60" s="13"/>
      <c r="F60" s="13"/>
      <c r="G60" s="67">
        <f aca="true" t="shared" si="4" ref="G60:H62">G61</f>
        <v>110</v>
      </c>
      <c r="H60" s="67">
        <f t="shared" si="4"/>
        <v>110</v>
      </c>
    </row>
    <row r="61" spans="1:8" s="2" customFormat="1" ht="40.5" customHeight="1">
      <c r="A61" s="12" t="s">
        <v>332</v>
      </c>
      <c r="B61" s="10">
        <v>440</v>
      </c>
      <c r="C61" s="13" t="s">
        <v>127</v>
      </c>
      <c r="D61" s="13" t="s">
        <v>125</v>
      </c>
      <c r="E61" s="13" t="s">
        <v>204</v>
      </c>
      <c r="F61" s="13"/>
      <c r="G61" s="67">
        <f t="shared" si="4"/>
        <v>110</v>
      </c>
      <c r="H61" s="67">
        <f t="shared" si="4"/>
        <v>110</v>
      </c>
    </row>
    <row r="62" spans="1:8" ht="15.75" customHeight="1">
      <c r="A62" s="19" t="s">
        <v>210</v>
      </c>
      <c r="B62" s="82">
        <v>440</v>
      </c>
      <c r="C62" s="14" t="s">
        <v>127</v>
      </c>
      <c r="D62" s="14" t="s">
        <v>125</v>
      </c>
      <c r="E62" s="14" t="s">
        <v>212</v>
      </c>
      <c r="F62" s="44"/>
      <c r="G62" s="68">
        <f t="shared" si="4"/>
        <v>110</v>
      </c>
      <c r="H62" s="68">
        <f t="shared" si="4"/>
        <v>110</v>
      </c>
    </row>
    <row r="63" spans="1:8" ht="19.5" customHeight="1">
      <c r="A63" s="64" t="s">
        <v>136</v>
      </c>
      <c r="B63" s="82">
        <v>440</v>
      </c>
      <c r="C63" s="14" t="s">
        <v>127</v>
      </c>
      <c r="D63" s="44" t="s">
        <v>125</v>
      </c>
      <c r="E63" s="14" t="s">
        <v>212</v>
      </c>
      <c r="F63" s="44" t="s">
        <v>137</v>
      </c>
      <c r="G63" s="68">
        <v>110</v>
      </c>
      <c r="H63" s="68">
        <v>110</v>
      </c>
    </row>
    <row r="64" spans="1:8" s="2" customFormat="1" ht="19.5" customHeight="1">
      <c r="A64" s="12" t="s">
        <v>60</v>
      </c>
      <c r="B64" s="10">
        <v>440</v>
      </c>
      <c r="C64" s="13" t="s">
        <v>129</v>
      </c>
      <c r="D64" s="13" t="s">
        <v>120</v>
      </c>
      <c r="E64" s="13"/>
      <c r="F64" s="13"/>
      <c r="G64" s="67">
        <f>G65+G69</f>
        <v>1358</v>
      </c>
      <c r="H64" s="67">
        <f>H65+H69</f>
        <v>1358</v>
      </c>
    </row>
    <row r="65" spans="1:8" s="2" customFormat="1" ht="22.5" customHeight="1">
      <c r="A65" s="7" t="s">
        <v>61</v>
      </c>
      <c r="B65" s="10">
        <v>440</v>
      </c>
      <c r="C65" s="13" t="s">
        <v>129</v>
      </c>
      <c r="D65" s="13" t="s">
        <v>118</v>
      </c>
      <c r="E65" s="13"/>
      <c r="F65" s="13"/>
      <c r="G65" s="67">
        <f>G66</f>
        <v>558</v>
      </c>
      <c r="H65" s="67">
        <f>H66</f>
        <v>558</v>
      </c>
    </row>
    <row r="66" spans="1:8" ht="15.75" customHeight="1">
      <c r="A66" s="4" t="s">
        <v>98</v>
      </c>
      <c r="B66" s="82">
        <v>440</v>
      </c>
      <c r="C66" s="14" t="s">
        <v>129</v>
      </c>
      <c r="D66" s="14" t="s">
        <v>118</v>
      </c>
      <c r="E66" s="14" t="s">
        <v>113</v>
      </c>
      <c r="F66" s="14"/>
      <c r="G66" s="68">
        <f>G67</f>
        <v>558</v>
      </c>
      <c r="H66" s="68">
        <f>H67</f>
        <v>558</v>
      </c>
    </row>
    <row r="67" spans="1:8" ht="39.75" customHeight="1" hidden="1">
      <c r="A67" s="4" t="s">
        <v>63</v>
      </c>
      <c r="B67" s="82">
        <v>440</v>
      </c>
      <c r="C67" s="14" t="s">
        <v>129</v>
      </c>
      <c r="D67" s="14" t="s">
        <v>118</v>
      </c>
      <c r="E67" s="14" t="s">
        <v>242</v>
      </c>
      <c r="F67" s="14"/>
      <c r="G67" s="68">
        <v>558</v>
      </c>
      <c r="H67" s="68">
        <v>558</v>
      </c>
    </row>
    <row r="68" spans="1:8" ht="28.5" customHeight="1">
      <c r="A68" s="17" t="s">
        <v>217</v>
      </c>
      <c r="B68" s="82">
        <v>440</v>
      </c>
      <c r="C68" s="14" t="s">
        <v>129</v>
      </c>
      <c r="D68" s="44" t="s">
        <v>126</v>
      </c>
      <c r="E68" s="44" t="s">
        <v>242</v>
      </c>
      <c r="F68" s="44" t="s">
        <v>200</v>
      </c>
      <c r="G68" s="71">
        <v>558</v>
      </c>
      <c r="H68" s="71">
        <v>558</v>
      </c>
    </row>
    <row r="69" spans="1:8" ht="19.5" customHeight="1">
      <c r="A69" s="12" t="s">
        <v>64</v>
      </c>
      <c r="B69" s="10">
        <v>440</v>
      </c>
      <c r="C69" s="13" t="s">
        <v>129</v>
      </c>
      <c r="D69" s="13" t="s">
        <v>128</v>
      </c>
      <c r="E69" s="13"/>
      <c r="F69" s="13"/>
      <c r="G69" s="67">
        <f>G70</f>
        <v>800</v>
      </c>
      <c r="H69" s="67">
        <f>H70</f>
        <v>800</v>
      </c>
    </row>
    <row r="70" spans="1:8" s="2" customFormat="1" ht="31.5" customHeight="1">
      <c r="A70" s="7" t="s">
        <v>252</v>
      </c>
      <c r="B70" s="10">
        <v>440</v>
      </c>
      <c r="C70" s="13" t="s">
        <v>129</v>
      </c>
      <c r="D70" s="13" t="s">
        <v>128</v>
      </c>
      <c r="E70" s="13" t="s">
        <v>219</v>
      </c>
      <c r="F70" s="13"/>
      <c r="G70" s="67">
        <f>SUM(G71,G73)</f>
        <v>800</v>
      </c>
      <c r="H70" s="67">
        <f>SUM(H71,H73)</f>
        <v>800</v>
      </c>
    </row>
    <row r="71" spans="1:8" s="2" customFormat="1" ht="18.75" customHeight="1">
      <c r="A71" s="17" t="s">
        <v>73</v>
      </c>
      <c r="B71" s="82">
        <v>440</v>
      </c>
      <c r="C71" s="14" t="s">
        <v>129</v>
      </c>
      <c r="D71" s="44" t="s">
        <v>72</v>
      </c>
      <c r="E71" s="44" t="s">
        <v>220</v>
      </c>
      <c r="F71" s="44"/>
      <c r="G71" s="71">
        <v>500</v>
      </c>
      <c r="H71" s="71">
        <v>500</v>
      </c>
    </row>
    <row r="72" spans="1:8" ht="25.5">
      <c r="A72" s="17" t="s">
        <v>217</v>
      </c>
      <c r="B72" s="82">
        <v>440</v>
      </c>
      <c r="C72" s="14" t="s">
        <v>129</v>
      </c>
      <c r="D72" s="44" t="s">
        <v>72</v>
      </c>
      <c r="E72" s="44" t="s">
        <v>220</v>
      </c>
      <c r="F72" s="44" t="s">
        <v>200</v>
      </c>
      <c r="G72" s="71">
        <v>500</v>
      </c>
      <c r="H72" s="71">
        <v>500</v>
      </c>
    </row>
    <row r="73" spans="1:8" ht="12.75">
      <c r="A73" s="17" t="s">
        <v>103</v>
      </c>
      <c r="B73" s="82">
        <v>440</v>
      </c>
      <c r="C73" s="14" t="s">
        <v>129</v>
      </c>
      <c r="D73" s="44" t="s">
        <v>72</v>
      </c>
      <c r="E73" s="44" t="s">
        <v>221</v>
      </c>
      <c r="F73" s="44"/>
      <c r="G73" s="71">
        <f>G74</f>
        <v>300</v>
      </c>
      <c r="H73" s="71">
        <f>H74</f>
        <v>300</v>
      </c>
    </row>
    <row r="74" spans="1:8" ht="38.25">
      <c r="A74" s="4" t="s">
        <v>49</v>
      </c>
      <c r="B74" s="82">
        <v>440</v>
      </c>
      <c r="C74" s="14" t="s">
        <v>129</v>
      </c>
      <c r="D74" s="44" t="s">
        <v>72</v>
      </c>
      <c r="E74" s="44" t="s">
        <v>221</v>
      </c>
      <c r="F74" s="44" t="s">
        <v>131</v>
      </c>
      <c r="G74" s="71">
        <v>300</v>
      </c>
      <c r="H74" s="71">
        <v>300</v>
      </c>
    </row>
    <row r="75" spans="1:8" ht="25.5">
      <c r="A75" s="51" t="s">
        <v>243</v>
      </c>
      <c r="B75" s="10">
        <v>440</v>
      </c>
      <c r="C75" s="83"/>
      <c r="D75" s="83"/>
      <c r="E75" s="83"/>
      <c r="F75" s="83"/>
      <c r="G75" s="84">
        <f>SUM(G76,G80,G90)</f>
        <v>36631.8</v>
      </c>
      <c r="H75" s="84">
        <f>SUM(H76,H80,H90)</f>
        <v>35325.8</v>
      </c>
    </row>
    <row r="76" spans="1:8" ht="12.75">
      <c r="A76" s="12" t="s">
        <v>59</v>
      </c>
      <c r="B76" s="82">
        <v>440</v>
      </c>
      <c r="C76" s="13" t="s">
        <v>127</v>
      </c>
      <c r="D76" s="13" t="s">
        <v>121</v>
      </c>
      <c r="E76" s="13"/>
      <c r="F76" s="13"/>
      <c r="G76" s="67">
        <f aca="true" t="shared" si="5" ref="G76:H78">G77</f>
        <v>200</v>
      </c>
      <c r="H76" s="67">
        <f t="shared" si="5"/>
        <v>200</v>
      </c>
    </row>
    <row r="77" spans="1:8" ht="12.75">
      <c r="A77" s="4" t="s">
        <v>98</v>
      </c>
      <c r="B77" s="82">
        <v>440</v>
      </c>
      <c r="C77" s="14" t="s">
        <v>127</v>
      </c>
      <c r="D77" s="14" t="s">
        <v>121</v>
      </c>
      <c r="E77" s="14" t="s">
        <v>113</v>
      </c>
      <c r="F77" s="14"/>
      <c r="G77" s="68">
        <f t="shared" si="5"/>
        <v>200</v>
      </c>
      <c r="H77" s="68">
        <f t="shared" si="5"/>
        <v>200</v>
      </c>
    </row>
    <row r="78" spans="1:8" ht="12.75">
      <c r="A78" s="5" t="s">
        <v>50</v>
      </c>
      <c r="B78" s="82">
        <v>440</v>
      </c>
      <c r="C78" s="14" t="s">
        <v>127</v>
      </c>
      <c r="D78" s="44" t="s">
        <v>119</v>
      </c>
      <c r="E78" s="44" t="s">
        <v>241</v>
      </c>
      <c r="F78" s="44"/>
      <c r="G78" s="71">
        <f t="shared" si="5"/>
        <v>200</v>
      </c>
      <c r="H78" s="71">
        <f t="shared" si="5"/>
        <v>200</v>
      </c>
    </row>
    <row r="79" spans="1:8" ht="38.25">
      <c r="A79" s="4" t="s">
        <v>49</v>
      </c>
      <c r="B79" s="82">
        <v>440</v>
      </c>
      <c r="C79" s="14" t="s">
        <v>127</v>
      </c>
      <c r="D79" s="44" t="s">
        <v>119</v>
      </c>
      <c r="E79" s="44" t="s">
        <v>241</v>
      </c>
      <c r="F79" s="44" t="s">
        <v>131</v>
      </c>
      <c r="G79" s="71">
        <v>200</v>
      </c>
      <c r="H79" s="71">
        <v>200</v>
      </c>
    </row>
    <row r="80" spans="1:8" ht="12.75">
      <c r="A80" s="7" t="s">
        <v>34</v>
      </c>
      <c r="B80" s="10">
        <v>440</v>
      </c>
      <c r="C80" s="13" t="s">
        <v>127</v>
      </c>
      <c r="D80" s="13" t="s">
        <v>125</v>
      </c>
      <c r="E80" s="13"/>
      <c r="F80" s="13"/>
      <c r="G80" s="67">
        <f>G81</f>
        <v>24931.8</v>
      </c>
      <c r="H80" s="67">
        <f>H81</f>
        <v>23625.8</v>
      </c>
    </row>
    <row r="81" spans="1:8" ht="38.25">
      <c r="A81" s="12" t="s">
        <v>332</v>
      </c>
      <c r="B81" s="10">
        <v>440</v>
      </c>
      <c r="C81" s="13" t="s">
        <v>127</v>
      </c>
      <c r="D81" s="13" t="s">
        <v>125</v>
      </c>
      <c r="E81" s="13" t="s">
        <v>204</v>
      </c>
      <c r="F81" s="13"/>
      <c r="G81" s="67">
        <f>SUM(G82,G84,G86,G88)</f>
        <v>24931.8</v>
      </c>
      <c r="H81" s="67">
        <f>SUM(H82,H84,H86,H88)</f>
        <v>23625.8</v>
      </c>
    </row>
    <row r="82" spans="1:8" ht="12.75">
      <c r="A82" s="60" t="s">
        <v>205</v>
      </c>
      <c r="B82" s="82">
        <v>440</v>
      </c>
      <c r="C82" s="14" t="s">
        <v>127</v>
      </c>
      <c r="D82" s="14" t="s">
        <v>125</v>
      </c>
      <c r="E82" s="14" t="s">
        <v>206</v>
      </c>
      <c r="F82" s="14"/>
      <c r="G82" s="68">
        <f>SUM(G83)</f>
        <v>10000</v>
      </c>
      <c r="H82" s="68">
        <f>SUM(H83)</f>
        <v>10000</v>
      </c>
    </row>
    <row r="83" spans="1:8" ht="38.25">
      <c r="A83" s="4" t="s">
        <v>49</v>
      </c>
      <c r="B83" s="82">
        <v>440</v>
      </c>
      <c r="C83" s="14" t="s">
        <v>127</v>
      </c>
      <c r="D83" s="44" t="s">
        <v>122</v>
      </c>
      <c r="E83" s="14" t="s">
        <v>206</v>
      </c>
      <c r="F83" s="44" t="s">
        <v>131</v>
      </c>
      <c r="G83" s="71">
        <v>10000</v>
      </c>
      <c r="H83" s="71">
        <v>10000</v>
      </c>
    </row>
    <row r="84" spans="1:8" ht="12.75">
      <c r="A84" s="4" t="s">
        <v>207</v>
      </c>
      <c r="B84" s="82">
        <v>440</v>
      </c>
      <c r="C84" s="14" t="s">
        <v>127</v>
      </c>
      <c r="D84" s="14" t="s">
        <v>125</v>
      </c>
      <c r="E84" s="14" t="s">
        <v>208</v>
      </c>
      <c r="F84" s="44"/>
      <c r="G84" s="71">
        <f>SUM(G85)</f>
        <v>100</v>
      </c>
      <c r="H84" s="71">
        <f>SUM(H85)</f>
        <v>100</v>
      </c>
    </row>
    <row r="85" spans="1:8" ht="38.25">
      <c r="A85" s="4" t="s">
        <v>49</v>
      </c>
      <c r="B85" s="82">
        <v>440</v>
      </c>
      <c r="C85" s="14" t="s">
        <v>127</v>
      </c>
      <c r="D85" s="44" t="s">
        <v>125</v>
      </c>
      <c r="E85" s="14" t="s">
        <v>208</v>
      </c>
      <c r="F85" s="44" t="s">
        <v>131</v>
      </c>
      <c r="G85" s="71">
        <v>100</v>
      </c>
      <c r="H85" s="71">
        <v>100</v>
      </c>
    </row>
    <row r="86" spans="1:8" ht="25.5">
      <c r="A86" s="19" t="s">
        <v>209</v>
      </c>
      <c r="B86" s="82">
        <v>440</v>
      </c>
      <c r="C86" s="14" t="s">
        <v>127</v>
      </c>
      <c r="D86" s="14" t="s">
        <v>125</v>
      </c>
      <c r="E86" s="14" t="s">
        <v>211</v>
      </c>
      <c r="F86" s="44"/>
      <c r="G86" s="71">
        <f>G87</f>
        <v>11800</v>
      </c>
      <c r="H86" s="71">
        <f>H87</f>
        <v>11800</v>
      </c>
    </row>
    <row r="87" spans="1:8" ht="38.25">
      <c r="A87" s="4" t="s">
        <v>49</v>
      </c>
      <c r="B87" s="82">
        <v>440</v>
      </c>
      <c r="C87" s="14" t="s">
        <v>127</v>
      </c>
      <c r="D87" s="44" t="s">
        <v>125</v>
      </c>
      <c r="E87" s="14" t="s">
        <v>211</v>
      </c>
      <c r="F87" s="44" t="s">
        <v>131</v>
      </c>
      <c r="G87" s="71">
        <v>11800</v>
      </c>
      <c r="H87" s="71">
        <v>11800</v>
      </c>
    </row>
    <row r="88" spans="1:8" ht="19.5" customHeight="1">
      <c r="A88" s="19" t="s">
        <v>210</v>
      </c>
      <c r="B88" s="82">
        <v>440</v>
      </c>
      <c r="C88" s="14" t="s">
        <v>127</v>
      </c>
      <c r="D88" s="14" t="s">
        <v>125</v>
      </c>
      <c r="E88" s="14" t="s">
        <v>212</v>
      </c>
      <c r="F88" s="44"/>
      <c r="G88" s="71">
        <f>SUM(G89:G89)</f>
        <v>3031.8</v>
      </c>
      <c r="H88" s="71">
        <f>SUM(H89:H89)</f>
        <v>1725.8</v>
      </c>
    </row>
    <row r="89" spans="1:8" ht="38.25" customHeight="1">
      <c r="A89" s="4" t="s">
        <v>49</v>
      </c>
      <c r="B89" s="82">
        <v>440</v>
      </c>
      <c r="C89" s="14" t="s">
        <v>127</v>
      </c>
      <c r="D89" s="44" t="s">
        <v>125</v>
      </c>
      <c r="E89" s="14" t="s">
        <v>212</v>
      </c>
      <c r="F89" s="44" t="s">
        <v>131</v>
      </c>
      <c r="G89" s="89">
        <v>3031.8</v>
      </c>
      <c r="H89" s="89">
        <v>1725.8</v>
      </c>
    </row>
    <row r="90" spans="1:8" ht="25.5">
      <c r="A90" s="12" t="s">
        <v>216</v>
      </c>
      <c r="B90" s="10">
        <v>440</v>
      </c>
      <c r="C90" s="13" t="s">
        <v>127</v>
      </c>
      <c r="D90" s="22" t="s">
        <v>127</v>
      </c>
      <c r="E90" s="13"/>
      <c r="F90" s="22"/>
      <c r="G90" s="74">
        <f>G91</f>
        <v>11500</v>
      </c>
      <c r="H90" s="74">
        <f>H91</f>
        <v>11500</v>
      </c>
    </row>
    <row r="91" spans="1:8" ht="25.5">
      <c r="A91" s="12" t="s">
        <v>253</v>
      </c>
      <c r="B91" s="10">
        <v>440</v>
      </c>
      <c r="C91" s="13" t="s">
        <v>127</v>
      </c>
      <c r="D91" s="22" t="s">
        <v>127</v>
      </c>
      <c r="E91" s="13" t="s">
        <v>213</v>
      </c>
      <c r="F91" s="22"/>
      <c r="G91" s="74">
        <f>G92</f>
        <v>11500</v>
      </c>
      <c r="H91" s="74">
        <f>H92</f>
        <v>11500</v>
      </c>
    </row>
    <row r="92" spans="1:8" ht="38.25">
      <c r="A92" s="81" t="s">
        <v>215</v>
      </c>
      <c r="B92" s="82">
        <v>440</v>
      </c>
      <c r="C92" s="14" t="s">
        <v>127</v>
      </c>
      <c r="D92" s="44" t="s">
        <v>127</v>
      </c>
      <c r="E92" s="14" t="s">
        <v>214</v>
      </c>
      <c r="F92" s="44"/>
      <c r="G92" s="71">
        <f>SUM(G93:G94)</f>
        <v>11500</v>
      </c>
      <c r="H92" s="71">
        <f>SUM(H93:H94)</f>
        <v>11500</v>
      </c>
    </row>
    <row r="93" spans="1:8" ht="25.5">
      <c r="A93" s="66" t="s">
        <v>199</v>
      </c>
      <c r="B93" s="82">
        <v>440</v>
      </c>
      <c r="C93" s="14" t="s">
        <v>127</v>
      </c>
      <c r="D93" s="44" t="s">
        <v>127</v>
      </c>
      <c r="E93" s="14" t="s">
        <v>214</v>
      </c>
      <c r="F93" s="44" t="s">
        <v>132</v>
      </c>
      <c r="G93" s="71">
        <v>7154</v>
      </c>
      <c r="H93" s="71">
        <v>7154</v>
      </c>
    </row>
    <row r="94" spans="1:8" ht="38.25">
      <c r="A94" s="4" t="s">
        <v>49</v>
      </c>
      <c r="B94" s="82">
        <v>440</v>
      </c>
      <c r="C94" s="14" t="s">
        <v>127</v>
      </c>
      <c r="D94" s="44" t="s">
        <v>127</v>
      </c>
      <c r="E94" s="14" t="s">
        <v>214</v>
      </c>
      <c r="F94" s="44" t="s">
        <v>131</v>
      </c>
      <c r="G94" s="71">
        <v>4346</v>
      </c>
      <c r="H94" s="71">
        <v>4346</v>
      </c>
    </row>
    <row r="95" spans="1:8" ht="12.75">
      <c r="A95" s="83" t="s">
        <v>288</v>
      </c>
      <c r="B95" s="118"/>
      <c r="C95" s="118"/>
      <c r="D95" s="118"/>
      <c r="E95" s="118"/>
      <c r="F95" s="118"/>
      <c r="G95" s="123">
        <v>1307</v>
      </c>
      <c r="H95" s="123">
        <v>2613</v>
      </c>
    </row>
  </sheetData>
  <sheetProtection/>
  <mergeCells count="5">
    <mergeCell ref="G7:H7"/>
    <mergeCell ref="A3:H3"/>
    <mergeCell ref="F4:H4"/>
    <mergeCell ref="A2:H2"/>
    <mergeCell ref="A5:H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4">
      <selection activeCell="F24" sqref="F24"/>
    </sheetView>
  </sheetViews>
  <sheetFormatPr defaultColWidth="9.140625" defaultRowHeight="12.75"/>
  <cols>
    <col min="1" max="1" width="41.28125" style="21" customWidth="1"/>
    <col min="2" max="2" width="13.140625" style="21" customWidth="1"/>
    <col min="3" max="3" width="7.8515625" style="21" customWidth="1"/>
    <col min="4" max="4" width="10.8515625" style="21" customWidth="1"/>
    <col min="5" max="5" width="8.8515625" style="21" customWidth="1"/>
    <col min="6" max="6" width="11.421875" style="21" customWidth="1"/>
  </cols>
  <sheetData>
    <row r="1" ht="12.75">
      <c r="F1" s="25" t="s">
        <v>244</v>
      </c>
    </row>
    <row r="2" spans="1:7" ht="43.5" customHeight="1">
      <c r="A2" s="125" t="s">
        <v>333</v>
      </c>
      <c r="B2" s="125"/>
      <c r="C2" s="125"/>
      <c r="D2" s="125"/>
      <c r="E2" s="125"/>
      <c r="F2" s="125"/>
      <c r="G2" s="55"/>
    </row>
    <row r="3" spans="1:7" ht="14.25" customHeight="1">
      <c r="A3" s="125" t="s">
        <v>342</v>
      </c>
      <c r="B3" s="125"/>
      <c r="C3" s="125"/>
      <c r="D3" s="125"/>
      <c r="E3" s="125"/>
      <c r="F3" s="125"/>
      <c r="G3" s="55"/>
    </row>
    <row r="4" spans="1:6" ht="18.75" customHeight="1">
      <c r="A4" s="125" t="s">
        <v>224</v>
      </c>
      <c r="B4" s="125"/>
      <c r="C4" s="125"/>
      <c r="D4" s="125"/>
      <c r="E4" s="125"/>
      <c r="F4" s="125"/>
    </row>
    <row r="5" spans="1:6" ht="39" customHeight="1">
      <c r="A5" s="149" t="s">
        <v>348</v>
      </c>
      <c r="B5" s="149"/>
      <c r="C5" s="149"/>
      <c r="D5" s="149"/>
      <c r="E5" s="149"/>
      <c r="F5" s="149"/>
    </row>
    <row r="6" spans="1:6" ht="12.75">
      <c r="A6" s="8"/>
      <c r="B6" s="8"/>
      <c r="C6" s="8"/>
      <c r="D6" s="8"/>
      <c r="E6" s="8"/>
      <c r="F6" s="9"/>
    </row>
    <row r="7" spans="1:6" ht="12.75">
      <c r="A7" s="8"/>
      <c r="B7" s="8"/>
      <c r="C7" s="8"/>
      <c r="D7" s="8"/>
      <c r="E7" s="53"/>
      <c r="F7" s="54" t="s">
        <v>71</v>
      </c>
    </row>
    <row r="8" spans="1:6" ht="25.5">
      <c r="A8" s="10" t="s">
        <v>41</v>
      </c>
      <c r="B8" s="10" t="s">
        <v>42</v>
      </c>
      <c r="C8" s="10" t="s">
        <v>116</v>
      </c>
      <c r="D8" s="10" t="s">
        <v>117</v>
      </c>
      <c r="E8" s="10" t="s">
        <v>43</v>
      </c>
      <c r="F8" s="11" t="s">
        <v>44</v>
      </c>
    </row>
    <row r="9" spans="1:6" ht="21" customHeight="1">
      <c r="A9" s="12" t="s">
        <v>45</v>
      </c>
      <c r="B9" s="10"/>
      <c r="C9" s="10"/>
      <c r="D9" s="10"/>
      <c r="E9" s="10"/>
      <c r="F9" s="67">
        <f>SUM(F10,F15,F25,F29)</f>
        <v>38601.1</v>
      </c>
    </row>
    <row r="10" spans="1:6" s="2" customFormat="1" ht="33" customHeight="1">
      <c r="A10" s="7" t="s">
        <v>343</v>
      </c>
      <c r="B10" s="13" t="s">
        <v>219</v>
      </c>
      <c r="C10" s="13" t="s">
        <v>129</v>
      </c>
      <c r="D10" s="13" t="s">
        <v>128</v>
      </c>
      <c r="E10" s="13"/>
      <c r="F10" s="67">
        <f>SUM(F11,F13)</f>
        <v>800</v>
      </c>
    </row>
    <row r="11" spans="1:6" ht="15.75" customHeight="1">
      <c r="A11" s="17" t="s">
        <v>73</v>
      </c>
      <c r="B11" s="44" t="s">
        <v>220</v>
      </c>
      <c r="C11" s="14" t="s">
        <v>129</v>
      </c>
      <c r="D11" s="44" t="s">
        <v>72</v>
      </c>
      <c r="E11" s="44"/>
      <c r="F11" s="71">
        <v>500</v>
      </c>
    </row>
    <row r="12" spans="1:6" ht="28.5" customHeight="1">
      <c r="A12" s="17" t="s">
        <v>217</v>
      </c>
      <c r="B12" s="44" t="s">
        <v>220</v>
      </c>
      <c r="C12" s="14" t="s">
        <v>129</v>
      </c>
      <c r="D12" s="44" t="s">
        <v>72</v>
      </c>
      <c r="E12" s="44" t="s">
        <v>200</v>
      </c>
      <c r="F12" s="71">
        <v>500</v>
      </c>
    </row>
    <row r="13" spans="1:6" ht="15.75" customHeight="1">
      <c r="A13" s="17" t="s">
        <v>103</v>
      </c>
      <c r="B13" s="44" t="s">
        <v>221</v>
      </c>
      <c r="C13" s="14" t="s">
        <v>129</v>
      </c>
      <c r="D13" s="44" t="s">
        <v>72</v>
      </c>
      <c r="E13" s="44"/>
      <c r="F13" s="71">
        <f>F14</f>
        <v>300</v>
      </c>
    </row>
    <row r="14" spans="1:6" ht="36.75" customHeight="1">
      <c r="A14" s="4" t="s">
        <v>49</v>
      </c>
      <c r="B14" s="44" t="s">
        <v>220</v>
      </c>
      <c r="C14" s="14" t="s">
        <v>129</v>
      </c>
      <c r="D14" s="44" t="s">
        <v>72</v>
      </c>
      <c r="E14" s="44" t="s">
        <v>131</v>
      </c>
      <c r="F14" s="71">
        <v>300</v>
      </c>
    </row>
    <row r="15" spans="1:6" s="2" customFormat="1" ht="39.75" customHeight="1">
      <c r="A15" s="12" t="s">
        <v>332</v>
      </c>
      <c r="B15" s="13" t="s">
        <v>204</v>
      </c>
      <c r="C15" s="13" t="s">
        <v>127</v>
      </c>
      <c r="D15" s="13" t="s">
        <v>125</v>
      </c>
      <c r="E15" s="13"/>
      <c r="F15" s="67">
        <f>SUM(F16,F18,F20,F22)</f>
        <v>26301.1</v>
      </c>
    </row>
    <row r="16" spans="1:6" ht="18" customHeight="1">
      <c r="A16" s="60" t="s">
        <v>205</v>
      </c>
      <c r="B16" s="14" t="s">
        <v>206</v>
      </c>
      <c r="C16" s="14" t="s">
        <v>127</v>
      </c>
      <c r="D16" s="14" t="s">
        <v>125</v>
      </c>
      <c r="E16" s="14"/>
      <c r="F16" s="68">
        <f>SUM(F17)</f>
        <v>13000</v>
      </c>
    </row>
    <row r="17" spans="1:6" ht="38.25" customHeight="1">
      <c r="A17" s="4" t="s">
        <v>49</v>
      </c>
      <c r="B17" s="14" t="s">
        <v>206</v>
      </c>
      <c r="C17" s="14" t="s">
        <v>127</v>
      </c>
      <c r="D17" s="44" t="s">
        <v>122</v>
      </c>
      <c r="E17" s="44" t="s">
        <v>131</v>
      </c>
      <c r="F17" s="71">
        <v>13000</v>
      </c>
    </row>
    <row r="18" spans="1:6" ht="19.5" customHeight="1">
      <c r="A18" s="4" t="s">
        <v>207</v>
      </c>
      <c r="B18" s="14" t="s">
        <v>208</v>
      </c>
      <c r="C18" s="14" t="s">
        <v>127</v>
      </c>
      <c r="D18" s="14" t="s">
        <v>125</v>
      </c>
      <c r="E18" s="44"/>
      <c r="F18" s="71">
        <f>SUM(F19)</f>
        <v>500</v>
      </c>
    </row>
    <row r="19" spans="1:6" ht="38.25">
      <c r="A19" s="4" t="s">
        <v>49</v>
      </c>
      <c r="B19" s="14" t="s">
        <v>208</v>
      </c>
      <c r="C19" s="14" t="s">
        <v>127</v>
      </c>
      <c r="D19" s="44" t="s">
        <v>125</v>
      </c>
      <c r="E19" s="44" t="s">
        <v>131</v>
      </c>
      <c r="F19" s="71">
        <v>500</v>
      </c>
    </row>
    <row r="20" spans="1:6" s="2" customFormat="1" ht="25.5">
      <c r="A20" s="19" t="s">
        <v>209</v>
      </c>
      <c r="B20" s="14" t="s">
        <v>211</v>
      </c>
      <c r="C20" s="14" t="s">
        <v>127</v>
      </c>
      <c r="D20" s="14" t="s">
        <v>125</v>
      </c>
      <c r="E20" s="44"/>
      <c r="F20" s="71">
        <v>11800</v>
      </c>
    </row>
    <row r="21" spans="1:6" ht="38.25">
      <c r="A21" s="4" t="s">
        <v>49</v>
      </c>
      <c r="B21" s="14" t="s">
        <v>211</v>
      </c>
      <c r="C21" s="14" t="s">
        <v>127</v>
      </c>
      <c r="D21" s="44" t="s">
        <v>125</v>
      </c>
      <c r="E21" s="44" t="s">
        <v>131</v>
      </c>
      <c r="F21" s="71">
        <v>11800</v>
      </c>
    </row>
    <row r="22" spans="1:6" s="2" customFormat="1" ht="17.25" customHeight="1">
      <c r="A22" s="19" t="s">
        <v>210</v>
      </c>
      <c r="B22" s="14" t="s">
        <v>212</v>
      </c>
      <c r="C22" s="14" t="s">
        <v>127</v>
      </c>
      <c r="D22" s="14" t="s">
        <v>125</v>
      </c>
      <c r="E22" s="44"/>
      <c r="F22" s="71">
        <f>SUM(F23:F24)</f>
        <v>1001.1</v>
      </c>
    </row>
    <row r="23" spans="1:6" s="2" customFormat="1" ht="37.5" customHeight="1">
      <c r="A23" s="4" t="s">
        <v>49</v>
      </c>
      <c r="B23" s="14" t="s">
        <v>212</v>
      </c>
      <c r="C23" s="14" t="s">
        <v>127</v>
      </c>
      <c r="D23" s="14" t="s">
        <v>125</v>
      </c>
      <c r="E23" s="44" t="s">
        <v>131</v>
      </c>
      <c r="F23" s="71">
        <v>891.1</v>
      </c>
    </row>
    <row r="24" spans="1:6" s="2" customFormat="1" ht="18" customHeight="1">
      <c r="A24" s="64" t="s">
        <v>136</v>
      </c>
      <c r="B24" s="14" t="s">
        <v>212</v>
      </c>
      <c r="C24" s="14" t="s">
        <v>127</v>
      </c>
      <c r="D24" s="14" t="s">
        <v>125</v>
      </c>
      <c r="E24" s="44" t="s">
        <v>137</v>
      </c>
      <c r="F24" s="71">
        <v>110</v>
      </c>
    </row>
    <row r="25" spans="1:6" s="2" customFormat="1" ht="31.5" customHeight="1">
      <c r="A25" s="12" t="s">
        <v>345</v>
      </c>
      <c r="B25" s="13" t="s">
        <v>213</v>
      </c>
      <c r="C25" s="13" t="s">
        <v>127</v>
      </c>
      <c r="D25" s="22" t="s">
        <v>127</v>
      </c>
      <c r="E25" s="22"/>
      <c r="F25" s="74">
        <f>F26</f>
        <v>11500</v>
      </c>
    </row>
    <row r="26" spans="1:6" ht="38.25">
      <c r="A26" s="19" t="s">
        <v>215</v>
      </c>
      <c r="B26" s="14" t="s">
        <v>214</v>
      </c>
      <c r="C26" s="14" t="s">
        <v>127</v>
      </c>
      <c r="D26" s="44" t="s">
        <v>127</v>
      </c>
      <c r="E26" s="44"/>
      <c r="F26" s="71">
        <f>SUM(F27:F28)</f>
        <v>11500</v>
      </c>
    </row>
    <row r="27" spans="1:6" ht="25.5">
      <c r="A27" s="66" t="s">
        <v>199</v>
      </c>
      <c r="B27" s="14" t="s">
        <v>214</v>
      </c>
      <c r="C27" s="14" t="s">
        <v>127</v>
      </c>
      <c r="D27" s="44" t="s">
        <v>127</v>
      </c>
      <c r="E27" s="44" t="s">
        <v>132</v>
      </c>
      <c r="F27" s="71">
        <v>7154</v>
      </c>
    </row>
    <row r="28" spans="1:6" ht="38.25">
      <c r="A28" s="4" t="s">
        <v>49</v>
      </c>
      <c r="B28" s="14" t="s">
        <v>214</v>
      </c>
      <c r="C28" s="14" t="s">
        <v>127</v>
      </c>
      <c r="D28" s="44" t="s">
        <v>127</v>
      </c>
      <c r="E28" s="44" t="s">
        <v>131</v>
      </c>
      <c r="F28" s="71">
        <v>4346</v>
      </c>
    </row>
    <row r="29" spans="1:6" ht="52.5" customHeight="1" hidden="1">
      <c r="A29" s="80" t="s">
        <v>237</v>
      </c>
      <c r="B29" s="78" t="s">
        <v>228</v>
      </c>
      <c r="C29" s="13" t="s">
        <v>127</v>
      </c>
      <c r="D29" s="22" t="s">
        <v>125</v>
      </c>
      <c r="E29" s="22"/>
      <c r="F29" s="74"/>
    </row>
    <row r="30" spans="1:6" ht="25.5" hidden="1">
      <c r="A30" s="79" t="s">
        <v>226</v>
      </c>
      <c r="B30" s="14" t="s">
        <v>229</v>
      </c>
      <c r="C30" s="14" t="s">
        <v>127</v>
      </c>
      <c r="D30" s="44" t="s">
        <v>125</v>
      </c>
      <c r="E30" s="44"/>
      <c r="F30" s="71"/>
    </row>
    <row r="31" spans="1:6" ht="38.25" hidden="1">
      <c r="A31" s="4" t="s">
        <v>49</v>
      </c>
      <c r="B31" s="14" t="s">
        <v>229</v>
      </c>
      <c r="C31" s="14" t="s">
        <v>127</v>
      </c>
      <c r="D31" s="44" t="s">
        <v>125</v>
      </c>
      <c r="E31" s="44" t="s">
        <v>131</v>
      </c>
      <c r="F31" s="71"/>
    </row>
    <row r="32" spans="1:6" ht="15.75" customHeight="1" hidden="1">
      <c r="A32" s="4" t="s">
        <v>227</v>
      </c>
      <c r="B32" s="14" t="s">
        <v>230</v>
      </c>
      <c r="C32" s="14" t="s">
        <v>127</v>
      </c>
      <c r="D32" s="44" t="s">
        <v>125</v>
      </c>
      <c r="E32" s="44"/>
      <c r="F32" s="71"/>
    </row>
    <row r="33" spans="1:6" ht="38.25" hidden="1">
      <c r="A33" s="4" t="s">
        <v>49</v>
      </c>
      <c r="B33" s="14" t="s">
        <v>230</v>
      </c>
      <c r="C33" s="14" t="s">
        <v>127</v>
      </c>
      <c r="D33" s="44" t="s">
        <v>125</v>
      </c>
      <c r="E33" s="44" t="s">
        <v>131</v>
      </c>
      <c r="F33" s="71"/>
    </row>
  </sheetData>
  <sheetProtection/>
  <mergeCells count="4">
    <mergeCell ref="A2:F2"/>
    <mergeCell ref="A5:F5"/>
    <mergeCell ref="A4:F4"/>
    <mergeCell ref="A3:F3"/>
  </mergeCells>
  <printOptions/>
  <pageMargins left="1.1811023622047245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39.00390625" style="21" customWidth="1"/>
    <col min="2" max="2" width="13.140625" style="21" customWidth="1"/>
    <col min="3" max="3" width="6.8515625" style="21" customWidth="1"/>
    <col min="4" max="4" width="9.7109375" style="21" customWidth="1"/>
    <col min="5" max="5" width="8.8515625" style="21" customWidth="1"/>
    <col min="6" max="6" width="8.421875" style="21" customWidth="1"/>
    <col min="7" max="7" width="8.57421875" style="0" customWidth="1"/>
  </cols>
  <sheetData>
    <row r="1" spans="1:7" ht="12.75">
      <c r="A1" s="143" t="s">
        <v>244</v>
      </c>
      <c r="B1" s="143"/>
      <c r="C1" s="143"/>
      <c r="D1" s="143"/>
      <c r="E1" s="143"/>
      <c r="F1" s="143"/>
      <c r="G1" s="143"/>
    </row>
    <row r="2" spans="1:8" ht="43.5" customHeight="1">
      <c r="A2" s="125" t="s">
        <v>333</v>
      </c>
      <c r="B2" s="125"/>
      <c r="C2" s="125"/>
      <c r="D2" s="125"/>
      <c r="E2" s="125"/>
      <c r="F2" s="125"/>
      <c r="G2" s="125"/>
      <c r="H2" s="55"/>
    </row>
    <row r="3" spans="1:8" ht="15.75" customHeight="1">
      <c r="A3" s="125" t="s">
        <v>342</v>
      </c>
      <c r="B3" s="125"/>
      <c r="C3" s="125"/>
      <c r="D3" s="125"/>
      <c r="E3" s="125"/>
      <c r="F3" s="125"/>
      <c r="G3" s="125"/>
      <c r="H3" s="55"/>
    </row>
    <row r="4" spans="1:7" ht="21.75" customHeight="1">
      <c r="A4" s="125" t="s">
        <v>225</v>
      </c>
      <c r="B4" s="125"/>
      <c r="C4" s="125"/>
      <c r="D4" s="125"/>
      <c r="E4" s="125"/>
      <c r="F4" s="125"/>
      <c r="G4" s="125"/>
    </row>
    <row r="5" spans="1:7" ht="39" customHeight="1">
      <c r="A5" s="149" t="s">
        <v>352</v>
      </c>
      <c r="B5" s="149"/>
      <c r="C5" s="149"/>
      <c r="D5" s="149"/>
      <c r="E5" s="149"/>
      <c r="F5" s="149"/>
      <c r="G5" s="149"/>
    </row>
    <row r="6" spans="1:6" ht="12.75">
      <c r="A6" s="8"/>
      <c r="B6" s="8"/>
      <c r="C6" s="8"/>
      <c r="D6" s="8"/>
      <c r="E6" s="8"/>
      <c r="F6" s="9"/>
    </row>
    <row r="7" spans="1:7" ht="12.75">
      <c r="A7" s="8"/>
      <c r="B7" s="8"/>
      <c r="C7" s="8"/>
      <c r="D7" s="8"/>
      <c r="E7" s="53"/>
      <c r="F7" s="150" t="s">
        <v>71</v>
      </c>
      <c r="G7" s="150"/>
    </row>
    <row r="8" spans="1:7" ht="25.5">
      <c r="A8" s="10" t="s">
        <v>41</v>
      </c>
      <c r="B8" s="10" t="s">
        <v>42</v>
      </c>
      <c r="C8" s="10" t="s">
        <v>116</v>
      </c>
      <c r="D8" s="10" t="s">
        <v>117</v>
      </c>
      <c r="E8" s="10" t="s">
        <v>43</v>
      </c>
      <c r="F8" s="11" t="s">
        <v>329</v>
      </c>
      <c r="G8" s="11" t="s">
        <v>335</v>
      </c>
    </row>
    <row r="9" spans="1:7" ht="21" customHeight="1">
      <c r="A9" s="12" t="s">
        <v>45</v>
      </c>
      <c r="B9" s="10"/>
      <c r="C9" s="10"/>
      <c r="D9" s="10"/>
      <c r="E9" s="10"/>
      <c r="F9" s="67">
        <f>SUM(F29,F25,F15,F10)</f>
        <v>37341.8</v>
      </c>
      <c r="G9" s="67">
        <f>SUM(G29,G25,G15,G10)</f>
        <v>36035.8</v>
      </c>
    </row>
    <row r="10" spans="1:7" s="2" customFormat="1" ht="41.25" customHeight="1">
      <c r="A10" s="7" t="s">
        <v>252</v>
      </c>
      <c r="B10" s="13" t="s">
        <v>219</v>
      </c>
      <c r="C10" s="13" t="s">
        <v>129</v>
      </c>
      <c r="D10" s="13" t="s">
        <v>128</v>
      </c>
      <c r="E10" s="13"/>
      <c r="F10" s="67">
        <f>SUM(F11,F13)</f>
        <v>800</v>
      </c>
      <c r="G10" s="67">
        <f>SUM(G11,G13)</f>
        <v>800</v>
      </c>
    </row>
    <row r="11" spans="1:7" ht="15.75" customHeight="1">
      <c r="A11" s="17" t="s">
        <v>73</v>
      </c>
      <c r="B11" s="44" t="s">
        <v>220</v>
      </c>
      <c r="C11" s="14" t="s">
        <v>129</v>
      </c>
      <c r="D11" s="44" t="s">
        <v>72</v>
      </c>
      <c r="E11" s="44"/>
      <c r="F11" s="71">
        <v>500</v>
      </c>
      <c r="G11" s="71">
        <v>500</v>
      </c>
    </row>
    <row r="12" spans="1:7" ht="23.25" customHeight="1">
      <c r="A12" s="17" t="s">
        <v>217</v>
      </c>
      <c r="B12" s="44" t="s">
        <v>220</v>
      </c>
      <c r="C12" s="14" t="s">
        <v>129</v>
      </c>
      <c r="D12" s="44" t="s">
        <v>72</v>
      </c>
      <c r="E12" s="44" t="s">
        <v>200</v>
      </c>
      <c r="F12" s="71">
        <v>500</v>
      </c>
      <c r="G12" s="71">
        <v>500</v>
      </c>
    </row>
    <row r="13" spans="1:7" ht="15.75" customHeight="1">
      <c r="A13" s="17" t="s">
        <v>103</v>
      </c>
      <c r="B13" s="44" t="s">
        <v>221</v>
      </c>
      <c r="C13" s="14" t="s">
        <v>129</v>
      </c>
      <c r="D13" s="44" t="s">
        <v>72</v>
      </c>
      <c r="E13" s="44"/>
      <c r="F13" s="71">
        <f>F14</f>
        <v>300</v>
      </c>
      <c r="G13" s="71">
        <f>G14</f>
        <v>300</v>
      </c>
    </row>
    <row r="14" spans="1:7" ht="39.75" customHeight="1">
      <c r="A14" s="4" t="s">
        <v>49</v>
      </c>
      <c r="B14" s="44" t="s">
        <v>220</v>
      </c>
      <c r="C14" s="14" t="s">
        <v>129</v>
      </c>
      <c r="D14" s="44" t="s">
        <v>72</v>
      </c>
      <c r="E14" s="44" t="s">
        <v>131</v>
      </c>
      <c r="F14" s="71">
        <v>300</v>
      </c>
      <c r="G14" s="71">
        <v>300</v>
      </c>
    </row>
    <row r="15" spans="1:7" s="2" customFormat="1" ht="39.75" customHeight="1">
      <c r="A15" s="12" t="s">
        <v>332</v>
      </c>
      <c r="B15" s="13" t="s">
        <v>204</v>
      </c>
      <c r="C15" s="13" t="s">
        <v>127</v>
      </c>
      <c r="D15" s="13" t="s">
        <v>125</v>
      </c>
      <c r="E15" s="13"/>
      <c r="F15" s="67">
        <f>SUM(F16,F18,F20,F22)</f>
        <v>25041.8</v>
      </c>
      <c r="G15" s="67">
        <f>SUM(G16,G18,G20,G22)</f>
        <v>23735.8</v>
      </c>
    </row>
    <row r="16" spans="1:7" ht="18" customHeight="1">
      <c r="A16" s="60" t="s">
        <v>205</v>
      </c>
      <c r="B16" s="14" t="s">
        <v>206</v>
      </c>
      <c r="C16" s="14" t="s">
        <v>127</v>
      </c>
      <c r="D16" s="14" t="s">
        <v>125</v>
      </c>
      <c r="E16" s="14"/>
      <c r="F16" s="68">
        <f>SUM(F17)</f>
        <v>10000</v>
      </c>
      <c r="G16" s="68">
        <f>SUM(G17)</f>
        <v>10000</v>
      </c>
    </row>
    <row r="17" spans="1:7" ht="38.25" customHeight="1">
      <c r="A17" s="4" t="s">
        <v>49</v>
      </c>
      <c r="B17" s="14" t="s">
        <v>206</v>
      </c>
      <c r="C17" s="14" t="s">
        <v>127</v>
      </c>
      <c r="D17" s="44" t="s">
        <v>122</v>
      </c>
      <c r="E17" s="44" t="s">
        <v>131</v>
      </c>
      <c r="F17" s="71">
        <v>10000</v>
      </c>
      <c r="G17" s="71">
        <v>10000</v>
      </c>
    </row>
    <row r="18" spans="1:7" ht="19.5" customHeight="1">
      <c r="A18" s="4" t="s">
        <v>207</v>
      </c>
      <c r="B18" s="14" t="s">
        <v>208</v>
      </c>
      <c r="C18" s="14" t="s">
        <v>127</v>
      </c>
      <c r="D18" s="14" t="s">
        <v>125</v>
      </c>
      <c r="E18" s="44"/>
      <c r="F18" s="71">
        <f>SUM(F19)</f>
        <v>100</v>
      </c>
      <c r="G18" s="71">
        <f>SUM(G19)</f>
        <v>100</v>
      </c>
    </row>
    <row r="19" spans="1:7" ht="38.25">
      <c r="A19" s="4" t="s">
        <v>49</v>
      </c>
      <c r="B19" s="14" t="s">
        <v>208</v>
      </c>
      <c r="C19" s="14" t="s">
        <v>127</v>
      </c>
      <c r="D19" s="44" t="s">
        <v>125</v>
      </c>
      <c r="E19" s="44" t="s">
        <v>131</v>
      </c>
      <c r="F19" s="71">
        <v>100</v>
      </c>
      <c r="G19" s="71">
        <v>100</v>
      </c>
    </row>
    <row r="20" spans="1:7" s="2" customFormat="1" ht="25.5">
      <c r="A20" s="19" t="s">
        <v>209</v>
      </c>
      <c r="B20" s="14" t="s">
        <v>211</v>
      </c>
      <c r="C20" s="14" t="s">
        <v>127</v>
      </c>
      <c r="D20" s="14" t="s">
        <v>125</v>
      </c>
      <c r="E20" s="44"/>
      <c r="F20" s="71">
        <f>SUM(F21)</f>
        <v>11800</v>
      </c>
      <c r="G20" s="71">
        <f>SUM(G21)</f>
        <v>11800</v>
      </c>
    </row>
    <row r="21" spans="1:7" ht="38.25">
      <c r="A21" s="4" t="s">
        <v>49</v>
      </c>
      <c r="B21" s="14" t="s">
        <v>211</v>
      </c>
      <c r="C21" s="14" t="s">
        <v>127</v>
      </c>
      <c r="D21" s="44" t="s">
        <v>125</v>
      </c>
      <c r="E21" s="44" t="s">
        <v>131</v>
      </c>
      <c r="F21" s="71">
        <v>11800</v>
      </c>
      <c r="G21" s="71">
        <v>11800</v>
      </c>
    </row>
    <row r="22" spans="1:7" s="2" customFormat="1" ht="17.25" customHeight="1">
      <c r="A22" s="19" t="s">
        <v>210</v>
      </c>
      <c r="B22" s="14" t="s">
        <v>212</v>
      </c>
      <c r="C22" s="14" t="s">
        <v>127</v>
      </c>
      <c r="D22" s="14" t="s">
        <v>125</v>
      </c>
      <c r="E22" s="44"/>
      <c r="F22" s="71">
        <f>SUM(F23:F24)</f>
        <v>3141.8</v>
      </c>
      <c r="G22" s="71">
        <f>SUM(G23:G24)</f>
        <v>1835.8</v>
      </c>
    </row>
    <row r="23" spans="1:7" s="2" customFormat="1" ht="42" customHeight="1">
      <c r="A23" s="4" t="s">
        <v>49</v>
      </c>
      <c r="B23" s="14" t="s">
        <v>212</v>
      </c>
      <c r="C23" s="14" t="s">
        <v>127</v>
      </c>
      <c r="D23" s="14" t="s">
        <v>125</v>
      </c>
      <c r="E23" s="44" t="s">
        <v>131</v>
      </c>
      <c r="F23" s="89">
        <v>3031.8</v>
      </c>
      <c r="G23" s="89">
        <v>1725.8</v>
      </c>
    </row>
    <row r="24" spans="1:7" s="2" customFormat="1" ht="23.25" customHeight="1">
      <c r="A24" s="64" t="s">
        <v>136</v>
      </c>
      <c r="B24" s="14" t="s">
        <v>212</v>
      </c>
      <c r="C24" s="14" t="s">
        <v>127</v>
      </c>
      <c r="D24" s="14" t="s">
        <v>125</v>
      </c>
      <c r="E24" s="44" t="s">
        <v>137</v>
      </c>
      <c r="F24" s="71">
        <v>110</v>
      </c>
      <c r="G24" s="71">
        <v>110</v>
      </c>
    </row>
    <row r="25" spans="1:7" s="2" customFormat="1" ht="31.5" customHeight="1">
      <c r="A25" s="12" t="s">
        <v>253</v>
      </c>
      <c r="B25" s="13" t="s">
        <v>213</v>
      </c>
      <c r="C25" s="13" t="s">
        <v>127</v>
      </c>
      <c r="D25" s="22" t="s">
        <v>127</v>
      </c>
      <c r="E25" s="22"/>
      <c r="F25" s="74">
        <f>F26</f>
        <v>11500</v>
      </c>
      <c r="G25" s="74">
        <f>G26</f>
        <v>11500</v>
      </c>
    </row>
    <row r="26" spans="1:7" ht="38.25">
      <c r="A26" s="19" t="s">
        <v>215</v>
      </c>
      <c r="B26" s="14" t="s">
        <v>214</v>
      </c>
      <c r="C26" s="14" t="s">
        <v>127</v>
      </c>
      <c r="D26" s="44" t="s">
        <v>127</v>
      </c>
      <c r="E26" s="44"/>
      <c r="F26" s="71">
        <f>SUM(F27:F28)</f>
        <v>11500</v>
      </c>
      <c r="G26" s="71">
        <f>SUM(G27:G28)</f>
        <v>11500</v>
      </c>
    </row>
    <row r="27" spans="1:7" ht="25.5">
      <c r="A27" s="66" t="s">
        <v>199</v>
      </c>
      <c r="B27" s="14" t="s">
        <v>214</v>
      </c>
      <c r="C27" s="14" t="s">
        <v>127</v>
      </c>
      <c r="D27" s="44" t="s">
        <v>127</v>
      </c>
      <c r="E27" s="44" t="s">
        <v>132</v>
      </c>
      <c r="F27" s="71">
        <v>7154</v>
      </c>
      <c r="G27" s="71">
        <v>7154</v>
      </c>
    </row>
    <row r="28" spans="1:7" ht="38.25">
      <c r="A28" s="4" t="s">
        <v>49</v>
      </c>
      <c r="B28" s="14" t="s">
        <v>214</v>
      </c>
      <c r="C28" s="14" t="s">
        <v>127</v>
      </c>
      <c r="D28" s="44" t="s">
        <v>127</v>
      </c>
      <c r="E28" s="44" t="s">
        <v>131</v>
      </c>
      <c r="F28" s="71">
        <v>4346</v>
      </c>
      <c r="G28" s="71">
        <v>4346</v>
      </c>
    </row>
    <row r="29" spans="1:7" ht="63.75" hidden="1">
      <c r="A29" s="80" t="s">
        <v>237</v>
      </c>
      <c r="B29" s="78" t="s">
        <v>228</v>
      </c>
      <c r="C29" s="13" t="s">
        <v>127</v>
      </c>
      <c r="D29" s="22" t="s">
        <v>125</v>
      </c>
      <c r="E29" s="22"/>
      <c r="F29" s="74"/>
      <c r="G29" s="74"/>
    </row>
    <row r="30" spans="1:7" ht="25.5" hidden="1">
      <c r="A30" s="79" t="s">
        <v>226</v>
      </c>
      <c r="B30" s="14" t="s">
        <v>229</v>
      </c>
      <c r="C30" s="14" t="s">
        <v>127</v>
      </c>
      <c r="D30" s="44" t="s">
        <v>125</v>
      </c>
      <c r="E30" s="44"/>
      <c r="F30" s="71"/>
      <c r="G30" s="71"/>
    </row>
    <row r="31" spans="1:7" ht="38.25" hidden="1">
      <c r="A31" s="4" t="s">
        <v>49</v>
      </c>
      <c r="B31" s="14" t="s">
        <v>229</v>
      </c>
      <c r="C31" s="14" t="s">
        <v>127</v>
      </c>
      <c r="D31" s="44" t="s">
        <v>125</v>
      </c>
      <c r="E31" s="44" t="s">
        <v>131</v>
      </c>
      <c r="F31" s="71"/>
      <c r="G31" s="71"/>
    </row>
    <row r="32" spans="1:7" ht="18" customHeight="1" hidden="1">
      <c r="A32" s="4" t="s">
        <v>227</v>
      </c>
      <c r="B32" s="14" t="s">
        <v>230</v>
      </c>
      <c r="C32" s="14" t="s">
        <v>127</v>
      </c>
      <c r="D32" s="44" t="s">
        <v>125</v>
      </c>
      <c r="E32" s="44"/>
      <c r="F32" s="71"/>
      <c r="G32" s="71"/>
    </row>
    <row r="33" spans="1:7" ht="38.25" hidden="1">
      <c r="A33" s="4" t="s">
        <v>49</v>
      </c>
      <c r="B33" s="14" t="s">
        <v>230</v>
      </c>
      <c r="C33" s="14" t="s">
        <v>127</v>
      </c>
      <c r="D33" s="44" t="s">
        <v>125</v>
      </c>
      <c r="E33" s="44" t="s">
        <v>131</v>
      </c>
      <c r="F33" s="71"/>
      <c r="G33" s="71"/>
    </row>
  </sheetData>
  <sheetProtection/>
  <mergeCells count="6">
    <mergeCell ref="F7:G7"/>
    <mergeCell ref="A5:G5"/>
    <mergeCell ref="A2:G2"/>
    <mergeCell ref="A1:G1"/>
    <mergeCell ref="A4:G4"/>
    <mergeCell ref="A3:G3"/>
  </mergeCells>
  <printOptions/>
  <pageMargins left="1.1811023622047245" right="0.3937007874015748" top="0.5511811023622047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2023-11-16T07:06:26Z</cp:lastPrinted>
  <dcterms:created xsi:type="dcterms:W3CDTF">1996-10-08T23:32:33Z</dcterms:created>
  <dcterms:modified xsi:type="dcterms:W3CDTF">2023-11-21T07:54:21Z</dcterms:modified>
  <cp:category/>
  <cp:version/>
  <cp:contentType/>
  <cp:contentStatus/>
</cp:coreProperties>
</file>