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25" windowWidth="11955" windowHeight="7320" activeTab="7"/>
  </bookViews>
  <sheets>
    <sheet name="нормат" sheetId="1" r:id="rId1"/>
    <sheet name="админ" sheetId="2" r:id="rId2"/>
    <sheet name="админ (2)" sheetId="3" r:id="rId3"/>
    <sheet name="дох21" sheetId="4" r:id="rId4"/>
    <sheet name="дох22-23" sheetId="5" r:id="rId5"/>
    <sheet name="функц21" sheetId="6" r:id="rId6"/>
    <sheet name="функц22-23" sheetId="7" r:id="rId7"/>
    <sheet name="вед21" sheetId="8" r:id="rId8"/>
    <sheet name="вед22-23" sheetId="9" r:id="rId9"/>
    <sheet name="прогр21" sheetId="10" r:id="rId10"/>
    <sheet name="прогр22-23" sheetId="11" r:id="rId11"/>
    <sheet name="ист" sheetId="12" r:id="rId12"/>
    <sheet name="ист (2)" sheetId="13" r:id="rId13"/>
    <sheet name="заим" sheetId="14" r:id="rId14"/>
    <sheet name="заим 2" sheetId="15" r:id="rId15"/>
    <sheet name="вн заим " sheetId="16" r:id="rId16"/>
    <sheet name="вн заим (2)" sheetId="17" r:id="rId17"/>
    <sheet name="гарант" sheetId="18" r:id="rId18"/>
    <sheet name="гарант (2)" sheetId="19" r:id="rId19"/>
  </sheets>
  <definedNames/>
  <calcPr fullCalcOnLoad="1"/>
</workbook>
</file>

<file path=xl/sharedStrings.xml><?xml version="1.0" encoding="utf-8"?>
<sst xmlns="http://schemas.openxmlformats.org/spreadsheetml/2006/main" count="2376" uniqueCount="428">
  <si>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</si>
  <si>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</si>
  <si>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</si>
  <si>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</si>
  <si>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</si>
  <si>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</si>
  <si>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</si>
  <si>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</si>
  <si>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</si>
  <si>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</si>
  <si>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</si>
  <si>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</si>
  <si>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</si>
  <si>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</si>
  <si>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</si>
  <si>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</si>
  <si>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Субвенции бюджетам Российской Федерации и муниципальных образований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</si>
  <si>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</si>
  <si>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</si>
  <si>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</si>
  <si>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</si>
  <si>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</si>
  <si>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</si>
  <si>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</si>
  <si>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</si>
  <si>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</si>
  <si>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</si>
  <si>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</si>
  <si>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</si>
  <si>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</si>
  <si>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</si>
  <si>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</si>
  <si>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</si>
  <si>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занятости населения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</si>
  <si>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</si>
  <si>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</si>
  <si>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</si>
  <si>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</si>
  <si>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</si>
  <si>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</si>
  <si>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</si>
  <si>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</si>
  <si>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</si>
  <si>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</si>
  <si>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</si>
  <si>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</si>
  <si>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</si>
  <si>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</si>
  <si>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</si>
  <si>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</si>
  <si>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</si>
  <si>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</si>
  <si>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код экономической классификации доходов </t>
  </si>
  <si>
    <t>440</t>
  </si>
  <si>
    <t>ИНН 1505006729             КПП 150501001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</si>
  <si>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</si>
  <si>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</si>
  <si>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</si>
  <si>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</si>
  <si>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</si>
  <si>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</si>
  <si>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</si>
  <si>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</si>
  <si>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</si>
  <si>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</si>
  <si>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Реализация мероприятий в области пенсионного обеспечения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</si>
  <si>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</si>
  <si>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</si>
  <si>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</si>
  <si>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1 06 01030 13 0000 110</t>
  </si>
  <si>
    <t>1 11 05013 13 0000 120</t>
  </si>
  <si>
    <t>1 11 05025 13 0000 120</t>
  </si>
  <si>
    <t>1 11 05035 13 0000 120</t>
  </si>
  <si>
    <t>1 14 06013 13 0000 430</t>
  </si>
  <si>
    <t>(тыс. руб.)</t>
  </si>
  <si>
    <t>10 06</t>
  </si>
  <si>
    <t>Оказание материальной помощи населению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</si>
  <si>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</si>
  <si>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</si>
  <si>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</si>
  <si>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</si>
  <si>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</si>
  <si>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</si>
  <si>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</si>
  <si>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</si>
  <si>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</si>
  <si>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</si>
  <si>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</si>
  <si>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</si>
  <si>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</si>
  <si>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</si>
  <si>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</si>
  <si>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</si>
  <si>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</si>
  <si>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</si>
  <si>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</si>
  <si>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</si>
  <si>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</si>
  <si>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</si>
  <si>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</si>
  <si>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 xml:space="preserve">1 17 05050 13 0000 180 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</si>
  <si>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</si>
  <si>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</si>
  <si>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</si>
  <si>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</si>
  <si>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городских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</si>
  <si>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</si>
  <si>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</si>
  <si>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</si>
  <si>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</si>
  <si>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</si>
  <si>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</si>
  <si>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</si>
  <si>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</si>
  <si>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</si>
  <si>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</si>
  <si>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</si>
  <si>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 xml:space="preserve">1 17 01050 13 0000 180 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</si>
  <si>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</si>
  <si>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</si>
  <si>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</si>
  <si>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</si>
  <si>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</si>
  <si>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</si>
  <si>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</si>
  <si>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</si>
  <si>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</si>
  <si>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</si>
  <si>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</si>
  <si>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</si>
  <si>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</si>
  <si>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</si>
  <si>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</si>
  <si>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</si>
  <si>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</si>
  <si>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</si>
  <si>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</si>
  <si>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</si>
  <si>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</si>
  <si>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</si>
  <si>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</si>
  <si>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</si>
  <si>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</si>
  <si>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</si>
  <si>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</si>
  <si>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</si>
  <si>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</si>
  <si>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Доходы,полчаемые в виде арендной платы,а также средства  от продажи  права на заключение договоров аренды за земли , находящиеся в собственности городских поселений (за исключением земельных участков муниципальных бюджетных и автономных учреждений)</t>
  </si>
  <si>
    <t>110</t>
  </si>
  <si>
    <t>Жилищное хозяйство</t>
  </si>
  <si>
    <t>Приложение 2</t>
  </si>
  <si>
    <t>Приложение 3</t>
  </si>
  <si>
    <t>Уплата налогов, сборов и иных платежей</t>
  </si>
  <si>
    <t>850</t>
  </si>
  <si>
    <t>Приложение  1</t>
  </si>
  <si>
    <t>Наименование дохода</t>
  </si>
  <si>
    <t>в процентах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</si>
  <si>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</si>
  <si>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</si>
  <si>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</si>
  <si>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 xml:space="preserve">1 05 01000 00 0000 110  </t>
  </si>
  <si>
    <t xml:space="preserve">Налог,   взимаемый    в    связи    с                                  применением упрощенной системы налогообложения </t>
  </si>
  <si>
    <t>1 05 01010 01 0000 110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</si>
  <si>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</si>
  <si>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</si>
  <si>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</si>
  <si>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периоды,истекшие до 1 января 2011г)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</si>
  <si>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</si>
  <si>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</si>
  <si>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</si>
  <si>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сельскохозяйственный налог 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</si>
  <si>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</si>
  <si>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</si>
  <si>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1 06 00000 00 0000 000 </t>
  </si>
  <si>
    <t>НАЛОГИ НА ИМУЩЕСТВО</t>
  </si>
  <si>
    <t>1 08 00000 00 0000 000</t>
  </si>
  <si>
    <t>ГОСУДАРСТВЕННАЯ ПОШЛИНА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</si>
  <si>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</si>
  <si>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</si>
  <si>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</si>
  <si>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</si>
  <si>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</si>
  <si>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</si>
  <si>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ДОХОДЫ ОТИСПОЛЬЗОВАНИЯ ИМУЩЕСТВА, НАХОДЯЩЕГОСЯ В ГОСУДАРСТВЕННОЙ И МУНИЦИПАЛЬНОЙ СОБСТВЕННОСТИ </t>
  </si>
  <si>
    <t>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</si>
  <si>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</si>
  <si>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</si>
  <si>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1 14 02050 13 0000 410</t>
  </si>
  <si>
    <t>Доходы от реализации имущества, находящегося в собственности городских поселений,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</si>
  <si>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</si>
  <si>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</si>
  <si>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</si>
  <si>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казеных), в части реализации материальных запасов по указанному имуществу</t>
  </si>
  <si>
    <t>1 14 02053 13 0000 440</t>
  </si>
  <si>
    <t>1 15 00000 00 0000 000</t>
  </si>
  <si>
    <t>АДМИНИСТРАТИВНЫЕ ПЛАТЕЖИ И СБОРЫ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</si>
  <si>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</si>
  <si>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</si>
  <si>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1 16 00000 00 0000 000</t>
  </si>
  <si>
    <t>ШТРАФЫ, САНКЦИИ, ВОЗМЕЩЕНИЕ УЩЕРБА</t>
  </si>
  <si>
    <r>
      <t>1 16 30019 01 0000 140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</si>
  <si>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</si>
  <si>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</si>
  <si>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</si>
  <si>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</si>
  <si>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</si>
  <si>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</si>
  <si>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</si>
  <si>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</si>
  <si>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Доходы</t>
  </si>
  <si>
    <t xml:space="preserve">Сумма      </t>
  </si>
  <si>
    <t>Администрация местного самоуправления                                                      Алагирского городского поселения</t>
  </si>
  <si>
    <t>2020 год</t>
  </si>
  <si>
    <t>Код бюджетной классификации Российской Федерации</t>
  </si>
  <si>
    <t>Код бюджетной классификации         Российской Федерации</t>
  </si>
  <si>
    <t>НАЛОГОВЫЕ И НЕНАЛОГОВЫЕ ДОХОДЫ</t>
  </si>
  <si>
    <t>Приложение 4</t>
  </si>
  <si>
    <t>98 2 00 00000</t>
  </si>
  <si>
    <t>Расходы на выплаты персоналу казенных учреждений</t>
  </si>
  <si>
    <t>310</t>
  </si>
  <si>
    <t>98 5 00 00000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</si>
  <si>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</si>
  <si>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</si>
  <si>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</si>
  <si>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</si>
  <si>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</si>
  <si>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</si>
  <si>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</si>
  <si>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</si>
  <si>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</si>
  <si>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02 0 00 45510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</si>
  <si>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</si>
  <si>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</si>
  <si>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</si>
  <si>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</si>
  <si>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</si>
  <si>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</si>
  <si>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</si>
  <si>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98 3 00 00000</t>
  </si>
  <si>
    <t>01 0 00 00000</t>
  </si>
  <si>
    <t>01 0 00 45900</t>
  </si>
  <si>
    <t>01 0 00 45950</t>
  </si>
  <si>
    <t>Общеэкономические вопросы</t>
  </si>
  <si>
    <t>Приложение 6</t>
  </si>
  <si>
    <t>Гл</t>
  </si>
  <si>
    <t xml:space="preserve">код главного администратора доходов </t>
  </si>
  <si>
    <r>
      <t xml:space="preserve">Наименование кода главного администратора доходов бюджета поселения </t>
    </r>
    <r>
      <rPr>
        <sz val="10"/>
        <rFont val="Times New Roman"/>
        <family val="1"/>
      </rPr>
      <t>(наименование кода экономической классификации доходов)</t>
    </r>
  </si>
  <si>
    <t>Субвенции бюджетам городских поселений на выполнение передаваемых полномочий субъектов Российской Федерации</t>
  </si>
  <si>
    <t>Таблица 1</t>
  </si>
  <si>
    <t>Таблица 2</t>
  </si>
  <si>
    <t>Благоустройство дворовых территорий многоквартирных домов</t>
  </si>
  <si>
    <t>Благоустройство общественных пространств</t>
  </si>
  <si>
    <t>04 0 00 00000</t>
  </si>
  <si>
    <t>04 0 00 L4560</t>
  </si>
  <si>
    <t>04 0 00 L4570</t>
  </si>
  <si>
    <t>Муниципальная целевая программа "Благоустройство территории Алагирского городского поселения на 2018-2022 годы"</t>
  </si>
  <si>
    <t>Федеральная антимонопольная служба Российской Федерации</t>
  </si>
  <si>
    <t>Перечень и коды  главных администраторов доходов бюджета Алагирского городского поселения,</t>
  </si>
  <si>
    <t xml:space="preserve"> закрепленных за органами государственной власти </t>
  </si>
  <si>
    <t>закрепленных за администрацией местного самоуправления Алагирского городского поселения</t>
  </si>
  <si>
    <r>
      <t>1 16 33050 13 0000 140</t>
    </r>
    <r>
      <rPr>
        <sz val="9"/>
        <color indexed="10"/>
        <rFont val="Times New Roman"/>
        <family val="1"/>
      </rPr>
      <t xml:space="preserve"> </t>
    </r>
  </si>
  <si>
    <r>
      <t>1 16 33050 13 0000 140</t>
    </r>
    <r>
      <rPr>
        <sz val="10"/>
        <color indexed="10"/>
        <rFont val="Times New Roman"/>
        <family val="1"/>
      </rPr>
      <t xml:space="preserve"> </t>
    </r>
  </si>
  <si>
    <t>106</t>
  </si>
  <si>
    <t>Федеральная служба по надзору в сфере транспорта</t>
  </si>
  <si>
    <r>
      <t>1 16 30019 01 0000 140</t>
    </r>
    <r>
      <rPr>
        <sz val="10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</si>
  <si>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</si>
  <si>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1 13 02995 13 0000 130</t>
  </si>
  <si>
    <t>Прочие доходы от компенсации затрат бюджетов городских поселений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</si>
  <si>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</si>
  <si>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</si>
  <si>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</si>
  <si>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</si>
  <si>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Федеральная налоговая служба Российской Федерации</t>
  </si>
  <si>
    <t>1 05 00000 00 0000 110</t>
  </si>
  <si>
    <t xml:space="preserve">Налог,   взимаемый в связи с применением упрощенной системы налогообложения </t>
  </si>
  <si>
    <t>Задолженность и перерасчеты по отмененным налогам, сборам и иным обязательным платежам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</si>
  <si>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</si>
  <si>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на территории Алагирского городского поселения Алагирского района РСО-Алания на 2018-2022 годы»</t>
  </si>
  <si>
    <t>1 14 02053 130000 440</t>
  </si>
  <si>
    <t>98 0 00 51180</t>
  </si>
  <si>
    <t>98 0 00 45800</t>
  </si>
  <si>
    <t>98 0 00 40735</t>
  </si>
  <si>
    <t>98 0 00 44000</t>
  </si>
  <si>
    <t>98 0 00 45200</t>
  </si>
  <si>
    <t>2021 год</t>
  </si>
  <si>
    <t>Муниципальное казенное учреждение "Управление городского хозяйства"</t>
  </si>
  <si>
    <t>Приложение 5</t>
  </si>
  <si>
    <t>1 11 05013 13 1000 120</t>
  </si>
  <si>
    <t>1 11 05025 13 2100 120</t>
  </si>
  <si>
    <t>1 11 05025 13 1000 120</t>
  </si>
  <si>
    <t>1 11 05013 13 2100 120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</si>
  <si>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(недоимка)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</si>
  <si>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(пеня)</t>
  </si>
  <si>
    <t>Доходы,полчаемые в виде арендной платы,а также средства  от продажи  права на заключение договоров аренды за земли , находящиеся в собственности городских поселений (за исключением земельных участков муниципальных бюджетных и автономных учреждений) (недоимка)</t>
  </si>
  <si>
    <t>Доходы,полчаемые в виде арендной платы,а также средства  от продажи  права на заключение договоров аренды за земли , находящиеся в собственности городских поселений (за исключением земельных участков муниципальных бюджетных и автономных учреждений) (пеня)</t>
  </si>
  <si>
    <t>2 02 15002 13 0000 150</t>
  </si>
  <si>
    <t>2 02 19999 13 0000 150</t>
  </si>
  <si>
    <t>2 02 25555 13 0000 150</t>
  </si>
  <si>
    <t>2 02 29999 13 0000 150</t>
  </si>
  <si>
    <t>2 02 35118 13 0000 150</t>
  </si>
  <si>
    <t>2 02 30024 13 0000 150</t>
  </si>
  <si>
    <t>2 02 39999 13 0000 150</t>
  </si>
  <si>
    <t>2 02 49999 13 0000 150</t>
  </si>
  <si>
    <t>2 07 05010 13 0000 150</t>
  </si>
  <si>
    <t>2 07 05020 13 0000 150</t>
  </si>
  <si>
    <t>2 07 05030 13 0000 150</t>
  </si>
  <si>
    <t>2 08 05000 13 0000 150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</si>
  <si>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</si>
  <si>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</si>
  <si>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Доходы, поступающие в порядке возмещения расходов, понесенных в связи с эксплуатацией имущества городских поселений</t>
  </si>
  <si>
    <t>2 02 30000 00 0000 150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</si>
  <si>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</si>
  <si>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</si>
  <si>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</si>
  <si>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</si>
  <si>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Мероприятия по отлову безнадзорных животных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</si>
  <si>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(недоимка)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</si>
  <si>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(пеня)</t>
  </si>
  <si>
    <t>2022 год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</si>
  <si>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</si>
  <si>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</si>
  <si>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Нормативы зачисления доходов в бюджет Алагирского городского поселения                                                       на 2020 год и на плановый период 2021-2022 годов</t>
  </si>
  <si>
    <t>1 13 02065 13 1000 130</t>
  </si>
  <si>
    <t>1 14 06013 13 1000 430</t>
  </si>
  <si>
    <t>1 14 06013 13 2100 430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</si>
  <si>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 (недоимка)</t>
  </si>
  <si>
    <t>1 14 06025 13 1000 430</t>
  </si>
  <si>
    <t>1 14 06025 13 2100 430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</si>
  <si>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 (пеня)</t>
  </si>
  <si>
    <t>76 1 00 40020</t>
  </si>
  <si>
    <t xml:space="preserve">Источники финансирования дефицита бюджета 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</si>
  <si>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</si>
  <si>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</si>
  <si>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</si>
  <si>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Приложение  7</t>
  </si>
  <si>
    <t>ПРОГРАММА</t>
  </si>
  <si>
    <t xml:space="preserve">муниципальных внутренних заимствований </t>
  </si>
  <si>
    <t>№ п/п</t>
  </si>
  <si>
    <t xml:space="preserve">Наименование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</si>
  <si>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</si>
  <si>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</si>
  <si>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</si>
  <si>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</si>
  <si>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</si>
  <si>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Приложение  8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</si>
  <si>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</si>
  <si>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</si>
  <si>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</si>
  <si>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</si>
  <si>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</si>
  <si>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</si>
  <si>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</si>
  <si>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</si>
  <si>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 xml:space="preserve">За счет источников финансирования дефицита бюджета </t>
  </si>
  <si>
    <t>Приложение  9</t>
  </si>
  <si>
    <t>(тыс.руб.)</t>
  </si>
  <si>
    <t>Исполнение муниципальных гарантий  Алагирского городского поселения</t>
  </si>
  <si>
    <t>Исполнение муниципальных гарантий Алагирского городского поселения</t>
  </si>
  <si>
    <t>2 02 15001 13 0000 150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</si>
  <si>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</si>
  <si>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2 02 16001 13 0000 150</t>
  </si>
  <si>
    <t>Дотации бюджетам городских поселений на выравнивание бюджетной обеспеченности из бюджетов муниципальных районов</t>
  </si>
  <si>
    <t>2 02 10000 00 0000 150</t>
  </si>
  <si>
    <t>Дотации бюджетам бюджетной системы Российской Федерации</t>
  </si>
  <si>
    <t>Условно утвержденные расходы</t>
  </si>
  <si>
    <t xml:space="preserve">муниципальных внешних заимствований </t>
  </si>
  <si>
    <t>Приложение  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</si>
  <si>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</si>
  <si>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</si>
  <si>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</si>
  <si>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</si>
  <si>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</si>
  <si>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</si>
  <si>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</si>
  <si>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</si>
  <si>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</si>
  <si>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</si>
  <si>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</si>
  <si>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</si>
  <si>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</si>
  <si>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</si>
  <si>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</si>
  <si>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</si>
  <si>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</si>
  <si>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</si>
  <si>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</si>
  <si>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</si>
  <si>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Доходы бюджета Алагирского городского поселения на 2021 год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</si>
  <si>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</si>
  <si>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</si>
  <si>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</si>
  <si>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</si>
  <si>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 xml:space="preserve">к проекту решения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2021 год и на плановый период 2022-2023 годов" </t>
  </si>
  <si>
    <t xml:space="preserve">                                              №____ от ___________2020 г.</t>
  </si>
  <si>
    <t xml:space="preserve">к проекту решения Собрания представителей Алагирского городского поселения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на 2021 год и на плановый период 2022-2023 годов" </t>
  </si>
  <si>
    <t>№_____ от _____________2020 г.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</si>
  <si>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</si>
  <si>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</si>
  <si>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</si>
  <si>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</si>
  <si>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                                            №____ от ___________2020 г.</t>
  </si>
  <si>
    <t>2023 год</t>
  </si>
  <si>
    <t>Доходы бюджета Алагирского городского поселения на плановый период 2022-2023 годов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</si>
  <si>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2021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</si>
  <si>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плановый период 2022-2023 годов</t>
  </si>
  <si>
    <t>Ведомственная структура расходов бюджета Алагирского городского поселения на плановый период 2022-2023 годов</t>
  </si>
  <si>
    <t>Администрация Алагирского городского поселения</t>
  </si>
  <si>
    <t>№_____ от ______________2020 г.</t>
  </si>
  <si>
    <t>Распределение бюджетных ассигнований                                                                                                                              по муниципальным программам бюджета Алагирского городского поселения на 2021 год</t>
  </si>
  <si>
    <t>№_____ от ___________2020 г.</t>
  </si>
  <si>
    <t>Распределение бюджетных ассигнований                                                                                                                               по муниципальным программам бюджета Алагирского городского поселения                                                                           на плановый период 2022-2023 годов</t>
  </si>
  <si>
    <t xml:space="preserve">к проекту решения Собрания представителей Алагирского городского поселения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на 2021 год и на плановый период 2022-2023 годов"                                                                                                                                                                                                       </t>
  </si>
  <si>
    <t xml:space="preserve">Алагирского городского поселения на 2021 год                                                                                                                          </t>
  </si>
  <si>
    <t xml:space="preserve">Алагирского городского поселения на плановый период 2022-2023 годов                                                                                                                          </t>
  </si>
  <si>
    <t xml:space="preserve">к проекту решения Собрания представителей Алагирского городского поселения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на 2021 год и на плановый период 2022-2023 годов"  </t>
  </si>
  <si>
    <t>Алагирского городского поселения на 2021 год</t>
  </si>
  <si>
    <t xml:space="preserve">к проекту решения Собрания представителей Алагирского городского поселения                                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на 2021 год и на плановый период 2022-2023 годов"  </t>
  </si>
  <si>
    <t xml:space="preserve">Программа муниципальных гарантий Алагирского городского поселения на 2021 год 
</t>
  </si>
  <si>
    <t>1. Предоставление муниципальных гарантий в валюте Российской Федерации в 2021 году</t>
  </si>
  <si>
    <t xml:space="preserve">2. Бюджетные ассигнования на исполнение муниципальных гарантий  Алагирского городского поселения в 2021 году </t>
  </si>
  <si>
    <t>Сумма                             на 2021 год</t>
  </si>
  <si>
    <t xml:space="preserve">Программа муниципальных гарантий Алагирского городского поселения                                                               на плановый период 2022-2023 годов 
</t>
  </si>
  <si>
    <t>1. Предоставление муниципальных гарантий в валюте Российской Федерации в плановом периоде 2022-2023 годах</t>
  </si>
  <si>
    <t xml:space="preserve">2. Бюджетные ассигнования на исполнение муниципальных гарантий  Алагирского городского поселения в плановом периоде 2022-2023 годах </t>
  </si>
  <si>
    <t>Ведомственная структура расходов бюджета Алагирского городского поселения на 2021 год</t>
  </si>
  <si>
    <t xml:space="preserve">к проекту решения Собрания представителей Алагирского городского поселения                                                                                                                                                                             "О бюджете муниципального образования Алагирского городского поселения на 2021 год и на плановый период 2022-2023 годов" </t>
  </si>
  <si>
    <t>1 16 10032 13 1000 140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</si>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</sst>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94" fontId="3" fillId="0" borderId="10" xfId="6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0" borderId="10" xfId="6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61" applyNumberFormat="1" applyFont="1" applyBorder="1" applyAlignment="1">
      <alignment horizontal="center" vertical="center" wrapText="1"/>
    </xf>
    <xf numFmtId="194" fontId="3" fillId="0" borderId="10" xfId="61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6" xfId="53" applyFont="1" applyBorder="1" applyAlignment="1">
      <alignment/>
      <protection/>
    </xf>
    <xf numFmtId="0" fontId="4" fillId="0" borderId="16" xfId="53" applyFont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192" fontId="3" fillId="0" borderId="10" xfId="0" applyNumberFormat="1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8" fillId="0" borderId="10" xfId="53" applyFont="1" applyBorder="1" applyAlignment="1">
      <alignment horizontal="left" vertical="center" wrapText="1"/>
      <protection/>
    </xf>
    <xf numFmtId="192" fontId="3" fillId="0" borderId="10" xfId="53" applyNumberFormat="1" applyFont="1" applyFill="1" applyBorder="1" applyAlignment="1">
      <alignment horizontal="right" vertical="center" wrapText="1"/>
      <protection/>
    </xf>
    <xf numFmtId="192" fontId="4" fillId="0" borderId="10" xfId="53" applyNumberFormat="1" applyFont="1" applyFill="1" applyBorder="1" applyAlignment="1">
      <alignment horizontal="right" vertical="center" wrapText="1"/>
      <protection/>
    </xf>
    <xf numFmtId="193" fontId="3" fillId="0" borderId="10" xfId="53" applyNumberFormat="1" applyFont="1" applyFill="1" applyBorder="1" applyAlignment="1">
      <alignment horizontal="right" vertical="center" wrapText="1"/>
      <protection/>
    </xf>
    <xf numFmtId="193" fontId="4" fillId="0" borderId="10" xfId="53" applyNumberFormat="1" applyFont="1" applyFill="1" applyBorder="1" applyAlignment="1">
      <alignment horizontal="right" vertical="center" wrapText="1"/>
      <protection/>
    </xf>
    <xf numFmtId="192" fontId="4" fillId="0" borderId="10" xfId="53" applyNumberFormat="1" applyFont="1" applyBorder="1" applyAlignment="1">
      <alignment horizontal="right" vertical="center" wrapText="1"/>
      <protection/>
    </xf>
    <xf numFmtId="192" fontId="9" fillId="0" borderId="10" xfId="53" applyNumberFormat="1" applyFont="1" applyFill="1" applyBorder="1" applyAlignment="1">
      <alignment horizontal="right" vertical="center"/>
      <protection/>
    </xf>
    <xf numFmtId="192" fontId="8" fillId="0" borderId="10" xfId="53" applyNumberFormat="1" applyFont="1" applyFill="1" applyBorder="1" applyAlignment="1">
      <alignment horizontal="right" vertical="center"/>
      <protection/>
    </xf>
    <xf numFmtId="192" fontId="3" fillId="0" borderId="10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59" fillId="0" borderId="14" xfId="0" applyFont="1" applyBorder="1" applyAlignment="1">
      <alignment horizontal="left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192" fontId="3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192" fontId="4" fillId="0" borderId="10" xfId="53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192" fontId="4" fillId="0" borderId="10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92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92" fontId="4" fillId="0" borderId="10" xfId="0" applyNumberFormat="1" applyFont="1" applyBorder="1" applyAlignment="1">
      <alignment vertical="center" wrapText="1"/>
    </xf>
    <xf numFmtId="192" fontId="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3" fillId="35" borderId="0" xfId="0" applyFont="1" applyFill="1" applyAlignment="1">
      <alignment horizontal="center" wrapText="1"/>
    </xf>
    <xf numFmtId="0" fontId="4" fillId="0" borderId="16" xfId="53" applyFont="1" applyBorder="1" applyAlignment="1">
      <alignment horizontal="center"/>
      <protection/>
    </xf>
    <xf numFmtId="0" fontId="3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9">
      <selection activeCell="B53" sqref="B53"/>
    </sheetView>
  </sheetViews>
  <sheetFormatPr defaultColWidth="9.140625" defaultRowHeight="12.75"/>
  <cols>
    <col min="1" max="1" width="20.8515625" style="61" customWidth="1"/>
    <col min="2" max="2" width="43.421875" style="61" customWidth="1"/>
    <col min="3" max="3" width="8.00390625" style="32" customWidth="1"/>
    <col min="4" max="5" width="8.421875" style="32" customWidth="1"/>
  </cols>
  <sheetData>
    <row r="1" spans="1:5" ht="12.75">
      <c r="A1" s="59"/>
      <c r="B1" s="59"/>
      <c r="C1" s="150" t="s">
        <v>154</v>
      </c>
      <c r="D1" s="150"/>
      <c r="E1" s="150"/>
    </row>
    <row r="2" spans="1:5" ht="39.75" customHeight="1">
      <c r="A2" s="59"/>
      <c r="B2" s="151" t="s">
        <v>392</v>
      </c>
      <c r="C2" s="151"/>
      <c r="D2" s="151"/>
      <c r="E2" s="151"/>
    </row>
    <row r="3" spans="1:5" ht="18" customHeight="1">
      <c r="A3" s="59"/>
      <c r="B3" s="151" t="s">
        <v>400</v>
      </c>
      <c r="C3" s="151"/>
      <c r="D3" s="151"/>
      <c r="E3" s="151"/>
    </row>
    <row r="4" spans="1:5" ht="12.75">
      <c r="A4" s="59"/>
      <c r="B4" s="38"/>
      <c r="C4" s="38"/>
      <c r="D4" s="38"/>
      <c r="E4" s="38"/>
    </row>
    <row r="5" spans="1:5" ht="27.75" customHeight="1">
      <c r="A5" s="152" t="s">
        <v>321</v>
      </c>
      <c r="B5" s="153"/>
      <c r="C5" s="153"/>
      <c r="D5" s="153"/>
      <c r="E5" s="153"/>
    </row>
    <row r="6" spans="1:5" ht="12" customHeight="1">
      <c r="A6" s="154" t="s">
        <v>213</v>
      </c>
      <c r="B6" s="154" t="s">
        <v>155</v>
      </c>
      <c r="C6" s="155" t="s">
        <v>156</v>
      </c>
      <c r="D6" s="156"/>
      <c r="E6" s="157"/>
    </row>
    <row r="7" spans="1:5" ht="12.75">
      <c r="A7" s="154"/>
      <c r="B7" s="154"/>
      <c r="C7" s="158"/>
      <c r="D7" s="159"/>
      <c r="E7" s="160"/>
    </row>
    <row r="8" spans="1:5" ht="12.75">
      <c r="A8" s="154"/>
      <c r="B8" s="154"/>
      <c r="C8" s="65" t="s">
        <v>212</v>
      </c>
      <c r="D8" s="65" t="s">
        <v>284</v>
      </c>
      <c r="E8" s="65" t="s">
        <v>318</v>
      </c>
    </row>
    <row r="9" spans="1:5" ht="12.75">
      <c r="A9" s="40" t="s">
        <v>0</v>
      </c>
      <c r="B9" s="41" t="s">
        <v>157</v>
      </c>
      <c r="C9" s="42"/>
      <c r="D9" s="42"/>
      <c r="E9" s="42"/>
    </row>
    <row r="10" spans="1:5" ht="15">
      <c r="A10" s="43" t="s">
        <v>20</v>
      </c>
      <c r="B10" s="44" t="s">
        <v>158</v>
      </c>
      <c r="C10" s="45">
        <v>10</v>
      </c>
      <c r="D10" s="45">
        <v>10</v>
      </c>
      <c r="E10" s="45">
        <v>10</v>
      </c>
    </row>
    <row r="11" spans="1:5" ht="12.75">
      <c r="A11" s="40" t="s">
        <v>17</v>
      </c>
      <c r="B11" s="41" t="s">
        <v>159</v>
      </c>
      <c r="C11" s="46"/>
      <c r="D11" s="46"/>
      <c r="E11" s="46"/>
    </row>
    <row r="12" spans="1:5" ht="24">
      <c r="A12" s="47" t="s">
        <v>160</v>
      </c>
      <c r="B12" s="44" t="s">
        <v>161</v>
      </c>
      <c r="C12" s="48"/>
      <c r="D12" s="48"/>
      <c r="E12" s="48"/>
    </row>
    <row r="13" spans="1:5" ht="24">
      <c r="A13" s="49" t="s">
        <v>162</v>
      </c>
      <c r="B13" s="44" t="s">
        <v>163</v>
      </c>
      <c r="C13" s="48">
        <v>20</v>
      </c>
      <c r="D13" s="48">
        <v>20</v>
      </c>
      <c r="E13" s="48">
        <v>20</v>
      </c>
    </row>
    <row r="14" spans="1:5" ht="24">
      <c r="A14" s="49" t="s">
        <v>38</v>
      </c>
      <c r="B14" s="44" t="s">
        <v>164</v>
      </c>
      <c r="C14" s="48">
        <v>20</v>
      </c>
      <c r="D14" s="48">
        <v>20</v>
      </c>
      <c r="E14" s="48">
        <v>20</v>
      </c>
    </row>
    <row r="15" spans="1:5" ht="36">
      <c r="A15" s="49" t="s">
        <v>165</v>
      </c>
      <c r="B15" s="44" t="s">
        <v>166</v>
      </c>
      <c r="C15" s="48">
        <v>20</v>
      </c>
      <c r="D15" s="48">
        <v>20</v>
      </c>
      <c r="E15" s="48">
        <v>20</v>
      </c>
    </row>
    <row r="16" spans="1:5" ht="36">
      <c r="A16" s="49" t="s">
        <v>11</v>
      </c>
      <c r="B16" s="44" t="s">
        <v>39</v>
      </c>
      <c r="C16" s="48">
        <v>20</v>
      </c>
      <c r="D16" s="48">
        <v>20</v>
      </c>
      <c r="E16" s="48">
        <v>20</v>
      </c>
    </row>
    <row r="17" spans="1:5" ht="36">
      <c r="A17" s="49" t="s">
        <v>40</v>
      </c>
      <c r="B17" s="44" t="s">
        <v>167</v>
      </c>
      <c r="C17" s="48">
        <v>20</v>
      </c>
      <c r="D17" s="48">
        <v>20</v>
      </c>
      <c r="E17" s="48">
        <v>20</v>
      </c>
    </row>
    <row r="18" spans="1:5" ht="48">
      <c r="A18" s="49" t="s">
        <v>168</v>
      </c>
      <c r="B18" s="44" t="s">
        <v>169</v>
      </c>
      <c r="C18" s="48">
        <v>20</v>
      </c>
      <c r="D18" s="48">
        <v>20</v>
      </c>
      <c r="E18" s="48">
        <v>20</v>
      </c>
    </row>
    <row r="19" spans="1:5" ht="12.75">
      <c r="A19" s="43" t="s">
        <v>12</v>
      </c>
      <c r="B19" s="44" t="s">
        <v>6</v>
      </c>
      <c r="C19" s="48"/>
      <c r="D19" s="48"/>
      <c r="E19" s="48"/>
    </row>
    <row r="20" spans="1:5" ht="12.75">
      <c r="A20" s="49" t="s">
        <v>21</v>
      </c>
      <c r="B20" s="44" t="s">
        <v>170</v>
      </c>
      <c r="C20" s="48">
        <v>50</v>
      </c>
      <c r="D20" s="48">
        <v>50</v>
      </c>
      <c r="E20" s="48">
        <v>50</v>
      </c>
    </row>
    <row r="21" spans="1:5" ht="24">
      <c r="A21" s="49" t="s">
        <v>171</v>
      </c>
      <c r="B21" s="44" t="s">
        <v>172</v>
      </c>
      <c r="C21" s="48">
        <v>30</v>
      </c>
      <c r="D21" s="48">
        <v>30</v>
      </c>
      <c r="E21" s="48">
        <v>30</v>
      </c>
    </row>
    <row r="22" spans="1:5" ht="12.75">
      <c r="A22" s="40" t="s">
        <v>173</v>
      </c>
      <c r="B22" s="41" t="s">
        <v>174</v>
      </c>
      <c r="C22" s="48"/>
      <c r="D22" s="48"/>
      <c r="E22" s="48"/>
    </row>
    <row r="23" spans="1:5" ht="36">
      <c r="A23" s="43" t="s">
        <v>69</v>
      </c>
      <c r="B23" s="44" t="s">
        <v>77</v>
      </c>
      <c r="C23" s="48">
        <v>100</v>
      </c>
      <c r="D23" s="48">
        <v>100</v>
      </c>
      <c r="E23" s="48">
        <v>100</v>
      </c>
    </row>
    <row r="24" spans="1:5" ht="36">
      <c r="A24" s="49" t="s">
        <v>78</v>
      </c>
      <c r="B24" s="44" t="s">
        <v>79</v>
      </c>
      <c r="C24" s="48">
        <v>100</v>
      </c>
      <c r="D24" s="48">
        <v>100</v>
      </c>
      <c r="E24" s="48">
        <v>100</v>
      </c>
    </row>
    <row r="25" spans="1:5" ht="36">
      <c r="A25" s="49" t="s">
        <v>80</v>
      </c>
      <c r="B25" s="44" t="s">
        <v>81</v>
      </c>
      <c r="C25" s="48">
        <v>100</v>
      </c>
      <c r="D25" s="48">
        <v>100</v>
      </c>
      <c r="E25" s="48">
        <v>100</v>
      </c>
    </row>
    <row r="26" spans="1:5" ht="18.75" customHeight="1">
      <c r="A26" s="50" t="s">
        <v>175</v>
      </c>
      <c r="B26" s="41" t="s">
        <v>176</v>
      </c>
      <c r="C26" s="51"/>
      <c r="D26" s="51"/>
      <c r="E26" s="51"/>
    </row>
    <row r="27" spans="1:5" ht="60">
      <c r="A27" s="47" t="s">
        <v>270</v>
      </c>
      <c r="B27" s="54" t="s">
        <v>271</v>
      </c>
      <c r="C27" s="48">
        <v>100</v>
      </c>
      <c r="D27" s="48">
        <v>100</v>
      </c>
      <c r="E27" s="48">
        <v>100</v>
      </c>
    </row>
    <row r="28" spans="1:5" ht="72">
      <c r="A28" s="47" t="s">
        <v>177</v>
      </c>
      <c r="B28" s="44" t="s">
        <v>178</v>
      </c>
      <c r="C28" s="48">
        <v>100</v>
      </c>
      <c r="D28" s="48">
        <v>100</v>
      </c>
      <c r="E28" s="48">
        <v>100</v>
      </c>
    </row>
    <row r="29" spans="1:5" ht="36">
      <c r="A29" s="50" t="s">
        <v>179</v>
      </c>
      <c r="B29" s="41" t="s">
        <v>180</v>
      </c>
      <c r="C29" s="52"/>
      <c r="D29" s="52"/>
      <c r="E29" s="52"/>
    </row>
    <row r="30" spans="1:5" ht="36">
      <c r="A30" s="47" t="s">
        <v>181</v>
      </c>
      <c r="B30" s="44" t="s">
        <v>182</v>
      </c>
      <c r="C30" s="48">
        <v>100</v>
      </c>
      <c r="D30" s="48">
        <v>100</v>
      </c>
      <c r="E30" s="48">
        <v>100</v>
      </c>
    </row>
    <row r="31" spans="1:5" ht="36">
      <c r="A31" s="50" t="s">
        <v>7</v>
      </c>
      <c r="B31" s="53" t="s">
        <v>183</v>
      </c>
      <c r="C31" s="25"/>
      <c r="D31" s="25"/>
      <c r="E31" s="25"/>
    </row>
    <row r="32" spans="1:5" ht="72">
      <c r="A32" s="47" t="s">
        <v>70</v>
      </c>
      <c r="B32" s="54" t="s">
        <v>82</v>
      </c>
      <c r="C32" s="25">
        <v>50</v>
      </c>
      <c r="D32" s="25">
        <v>50</v>
      </c>
      <c r="E32" s="25">
        <v>50</v>
      </c>
    </row>
    <row r="33" spans="1:5" ht="72">
      <c r="A33" s="47" t="s">
        <v>71</v>
      </c>
      <c r="B33" s="54" t="s">
        <v>83</v>
      </c>
      <c r="C33" s="25">
        <v>100</v>
      </c>
      <c r="D33" s="25">
        <v>100</v>
      </c>
      <c r="E33" s="25">
        <v>100</v>
      </c>
    </row>
    <row r="34" spans="1:5" ht="60">
      <c r="A34" s="47" t="s">
        <v>72</v>
      </c>
      <c r="B34" s="54" t="s">
        <v>84</v>
      </c>
      <c r="C34" s="25">
        <v>100</v>
      </c>
      <c r="D34" s="25">
        <v>100</v>
      </c>
      <c r="E34" s="25">
        <v>100</v>
      </c>
    </row>
    <row r="35" spans="1:5" ht="72">
      <c r="A35" s="47" t="s">
        <v>85</v>
      </c>
      <c r="B35" s="54" t="s">
        <v>86</v>
      </c>
      <c r="C35" s="25">
        <v>100</v>
      </c>
      <c r="D35" s="25">
        <v>100</v>
      </c>
      <c r="E35" s="25">
        <v>100</v>
      </c>
    </row>
    <row r="36" spans="1:5" ht="36">
      <c r="A36" s="39" t="s">
        <v>184</v>
      </c>
      <c r="B36" s="41" t="s">
        <v>185</v>
      </c>
      <c r="C36" s="48"/>
      <c r="D36" s="51"/>
      <c r="E36" s="51"/>
    </row>
    <row r="37" spans="1:5" ht="24">
      <c r="A37" s="49" t="s">
        <v>87</v>
      </c>
      <c r="B37" s="44" t="s">
        <v>88</v>
      </c>
      <c r="C37" s="25">
        <v>100</v>
      </c>
      <c r="D37" s="48">
        <v>100</v>
      </c>
      <c r="E37" s="48">
        <v>100</v>
      </c>
    </row>
    <row r="38" spans="1:5" ht="38.25">
      <c r="A38" s="21" t="s">
        <v>322</v>
      </c>
      <c r="B38" s="112" t="s">
        <v>309</v>
      </c>
      <c r="C38" s="25">
        <v>100</v>
      </c>
      <c r="D38" s="48">
        <v>100</v>
      </c>
      <c r="E38" s="48">
        <v>100</v>
      </c>
    </row>
    <row r="39" spans="1:5" ht="24">
      <c r="A39" s="50" t="s">
        <v>13</v>
      </c>
      <c r="B39" s="55" t="s">
        <v>186</v>
      </c>
      <c r="C39" s="48"/>
      <c r="D39" s="51"/>
      <c r="E39" s="51"/>
    </row>
    <row r="40" spans="1:5" ht="84">
      <c r="A40" s="49" t="s">
        <v>187</v>
      </c>
      <c r="B40" s="44" t="s">
        <v>188</v>
      </c>
      <c r="C40" s="25">
        <v>100</v>
      </c>
      <c r="D40" s="25">
        <v>100</v>
      </c>
      <c r="E40" s="25">
        <v>100</v>
      </c>
    </row>
    <row r="41" spans="1:5" ht="72">
      <c r="A41" s="49" t="s">
        <v>89</v>
      </c>
      <c r="B41" s="44" t="s">
        <v>189</v>
      </c>
      <c r="C41" s="25">
        <v>100</v>
      </c>
      <c r="D41" s="25">
        <v>100</v>
      </c>
      <c r="E41" s="25">
        <v>100</v>
      </c>
    </row>
    <row r="42" spans="1:5" ht="72">
      <c r="A42" s="49" t="s">
        <v>91</v>
      </c>
      <c r="B42" s="44" t="s">
        <v>190</v>
      </c>
      <c r="C42" s="25">
        <v>100</v>
      </c>
      <c r="D42" s="25">
        <v>100</v>
      </c>
      <c r="E42" s="25">
        <v>100</v>
      </c>
    </row>
    <row r="43" spans="1:5" ht="84">
      <c r="A43" s="49" t="s">
        <v>191</v>
      </c>
      <c r="B43" s="44" t="s">
        <v>192</v>
      </c>
      <c r="C43" s="25">
        <v>100</v>
      </c>
      <c r="D43" s="25">
        <v>100</v>
      </c>
      <c r="E43" s="25">
        <v>100</v>
      </c>
    </row>
    <row r="44" spans="1:5" ht="72">
      <c r="A44" s="49" t="s">
        <v>92</v>
      </c>
      <c r="B44" s="44" t="s">
        <v>93</v>
      </c>
      <c r="C44" s="25">
        <v>100</v>
      </c>
      <c r="D44" s="25">
        <v>100</v>
      </c>
      <c r="E44" s="25">
        <v>100</v>
      </c>
    </row>
    <row r="45" spans="1:5" ht="84">
      <c r="A45" s="49" t="s">
        <v>193</v>
      </c>
      <c r="B45" s="44" t="s">
        <v>94</v>
      </c>
      <c r="C45" s="25">
        <v>100</v>
      </c>
      <c r="D45" s="25">
        <v>100</v>
      </c>
      <c r="E45" s="25">
        <v>100</v>
      </c>
    </row>
    <row r="46" spans="1:5" ht="48">
      <c r="A46" s="47" t="s">
        <v>73</v>
      </c>
      <c r="B46" s="54" t="s">
        <v>95</v>
      </c>
      <c r="C46" s="25">
        <v>50</v>
      </c>
      <c r="D46" s="25">
        <v>50</v>
      </c>
      <c r="E46" s="25">
        <v>50</v>
      </c>
    </row>
    <row r="47" spans="1:5" ht="48.75" customHeight="1">
      <c r="A47" s="47" t="s">
        <v>96</v>
      </c>
      <c r="B47" s="44" t="s">
        <v>97</v>
      </c>
      <c r="C47" s="25">
        <v>100</v>
      </c>
      <c r="D47" s="25">
        <v>100</v>
      </c>
      <c r="E47" s="25">
        <v>100</v>
      </c>
    </row>
    <row r="48" spans="1:5" ht="12.75">
      <c r="A48" s="50" t="s">
        <v>194</v>
      </c>
      <c r="B48" s="55" t="s">
        <v>195</v>
      </c>
      <c r="C48" s="25"/>
      <c r="D48" s="25"/>
      <c r="E48" s="25"/>
    </row>
    <row r="49" spans="1:5" ht="34.5" customHeight="1">
      <c r="A49" s="49" t="s">
        <v>196</v>
      </c>
      <c r="B49" s="44" t="s">
        <v>197</v>
      </c>
      <c r="C49" s="25">
        <v>100</v>
      </c>
      <c r="D49" s="25">
        <v>100</v>
      </c>
      <c r="E49" s="25">
        <v>100</v>
      </c>
    </row>
    <row r="50" spans="1:5" ht="22.5" customHeight="1">
      <c r="A50" s="50" t="s">
        <v>198</v>
      </c>
      <c r="B50" s="55" t="s">
        <v>199</v>
      </c>
      <c r="C50" s="25"/>
      <c r="D50" s="25"/>
      <c r="E50" s="25"/>
    </row>
    <row r="51" spans="1:5" ht="72">
      <c r="A51" s="47" t="s">
        <v>396</v>
      </c>
      <c r="B51" s="95" t="s">
        <v>397</v>
      </c>
      <c r="C51" s="25">
        <v>100</v>
      </c>
      <c r="D51" s="25">
        <v>100</v>
      </c>
      <c r="E51" s="25">
        <v>100</v>
      </c>
    </row>
    <row r="52" spans="1:5" ht="62.25" customHeight="1">
      <c r="A52" s="47" t="s">
        <v>398</v>
      </c>
      <c r="B52" s="148" t="s">
        <v>399</v>
      </c>
      <c r="C52" s="25">
        <v>100</v>
      </c>
      <c r="D52" s="25">
        <v>100</v>
      </c>
      <c r="E52" s="25">
        <v>100</v>
      </c>
    </row>
    <row r="53" spans="1:5" ht="62.25" customHeight="1">
      <c r="A53" s="99" t="s">
        <v>426</v>
      </c>
      <c r="B53" s="148" t="s">
        <v>427</v>
      </c>
      <c r="C53" s="25">
        <v>100</v>
      </c>
      <c r="D53" s="25">
        <v>100</v>
      </c>
      <c r="E53" s="25">
        <v>100</v>
      </c>
    </row>
    <row r="54" spans="1:5" ht="32.25" customHeight="1">
      <c r="A54" s="99" t="s">
        <v>268</v>
      </c>
      <c r="B54" s="95" t="s">
        <v>269</v>
      </c>
      <c r="C54" s="25">
        <v>100</v>
      </c>
      <c r="D54" s="25">
        <v>100</v>
      </c>
      <c r="E54" s="25">
        <v>100</v>
      </c>
    </row>
    <row r="55" spans="1:5" ht="50.25" customHeight="1">
      <c r="A55" s="49" t="s">
        <v>200</v>
      </c>
      <c r="B55" s="44" t="s">
        <v>201</v>
      </c>
      <c r="C55" s="25">
        <v>100</v>
      </c>
      <c r="D55" s="25">
        <v>100</v>
      </c>
      <c r="E55" s="25">
        <v>100</v>
      </c>
    </row>
    <row r="56" spans="1:5" ht="60">
      <c r="A56" s="49" t="s">
        <v>260</v>
      </c>
      <c r="B56" s="44" t="s">
        <v>265</v>
      </c>
      <c r="C56" s="25">
        <v>100</v>
      </c>
      <c r="D56" s="25">
        <v>100</v>
      </c>
      <c r="E56" s="25">
        <v>100</v>
      </c>
    </row>
    <row r="57" spans="1:5" ht="36">
      <c r="A57" s="47" t="s">
        <v>202</v>
      </c>
      <c r="B57" s="54" t="s">
        <v>203</v>
      </c>
      <c r="C57" s="25">
        <v>100</v>
      </c>
      <c r="D57" s="25">
        <v>100</v>
      </c>
      <c r="E57" s="25">
        <v>100</v>
      </c>
    </row>
    <row r="58" spans="1:5" ht="12.75">
      <c r="A58" s="50" t="s">
        <v>204</v>
      </c>
      <c r="B58" s="55" t="s">
        <v>205</v>
      </c>
      <c r="C58" s="25"/>
      <c r="D58" s="25"/>
      <c r="E58" s="25"/>
    </row>
    <row r="59" spans="1:5" ht="24">
      <c r="A59" s="47" t="s">
        <v>206</v>
      </c>
      <c r="B59" s="54" t="s">
        <v>98</v>
      </c>
      <c r="C59" s="25">
        <v>100</v>
      </c>
      <c r="D59" s="25">
        <v>100</v>
      </c>
      <c r="E59" s="25">
        <v>100</v>
      </c>
    </row>
    <row r="60" spans="1:5" ht="24">
      <c r="A60" s="47" t="s">
        <v>207</v>
      </c>
      <c r="B60" s="54" t="s">
        <v>99</v>
      </c>
      <c r="C60" s="25">
        <v>100</v>
      </c>
      <c r="D60" s="25">
        <v>100</v>
      </c>
      <c r="E60" s="25">
        <v>100</v>
      </c>
    </row>
    <row r="61" ht="12.75">
      <c r="A61" s="60"/>
    </row>
    <row r="62" ht="12.75">
      <c r="A62" s="60"/>
    </row>
    <row r="63" ht="12.75">
      <c r="A63" s="60"/>
    </row>
  </sheetData>
  <sheetProtection/>
  <mergeCells count="7">
    <mergeCell ref="C1:E1"/>
    <mergeCell ref="B2:E2"/>
    <mergeCell ref="B3:E3"/>
    <mergeCell ref="A5:E5"/>
    <mergeCell ref="A6:A8"/>
    <mergeCell ref="B6:B8"/>
    <mergeCell ref="C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F26" sqref="F26"/>
    </sheetView>
  </sheetViews>
  <sheetFormatPr defaultColWidth="9.140625" defaultRowHeight="12.75"/>
  <cols>
    <col min="1" max="1" width="41.28125" style="32" customWidth="1"/>
    <col min="2" max="2" width="13.140625" style="32" customWidth="1"/>
    <col min="3" max="3" width="7.8515625" style="32" customWidth="1"/>
    <col min="4" max="4" width="10.8515625" style="32" customWidth="1"/>
    <col min="5" max="5" width="8.8515625" style="32" customWidth="1"/>
    <col min="6" max="6" width="10.7109375" style="32" customWidth="1"/>
  </cols>
  <sheetData>
    <row r="1" ht="12.75">
      <c r="F1" s="37" t="s">
        <v>243</v>
      </c>
    </row>
    <row r="2" spans="1:7" ht="43.5" customHeight="1">
      <c r="A2" s="151" t="s">
        <v>394</v>
      </c>
      <c r="B2" s="151"/>
      <c r="C2" s="151"/>
      <c r="D2" s="151"/>
      <c r="E2" s="151"/>
      <c r="F2" s="151"/>
      <c r="G2" s="69"/>
    </row>
    <row r="3" spans="1:7" ht="14.25" customHeight="1">
      <c r="A3" s="151" t="s">
        <v>409</v>
      </c>
      <c r="B3" s="151"/>
      <c r="C3" s="151"/>
      <c r="D3" s="151"/>
      <c r="E3" s="151"/>
      <c r="F3" s="151"/>
      <c r="G3" s="69"/>
    </row>
    <row r="4" spans="1:6" ht="18.75" customHeight="1">
      <c r="A4" s="151" t="s">
        <v>248</v>
      </c>
      <c r="B4" s="151"/>
      <c r="C4" s="151"/>
      <c r="D4" s="151"/>
      <c r="E4" s="151"/>
      <c r="F4" s="151"/>
    </row>
    <row r="5" spans="1:6" ht="39" customHeight="1">
      <c r="A5" s="178" t="s">
        <v>408</v>
      </c>
      <c r="B5" s="178"/>
      <c r="C5" s="178"/>
      <c r="D5" s="178"/>
      <c r="E5" s="178"/>
      <c r="F5" s="178"/>
    </row>
    <row r="6" spans="1:6" ht="12.75">
      <c r="A6" s="10"/>
      <c r="B6" s="10"/>
      <c r="C6" s="10"/>
      <c r="D6" s="10"/>
      <c r="E6" s="10"/>
      <c r="F6" s="11"/>
    </row>
    <row r="7" spans="1:6" ht="12.75">
      <c r="A7" s="10"/>
      <c r="B7" s="10"/>
      <c r="C7" s="10"/>
      <c r="D7" s="10"/>
      <c r="E7" s="66"/>
      <c r="F7" s="67" t="s">
        <v>74</v>
      </c>
    </row>
    <row r="8" spans="1:6" ht="25.5">
      <c r="A8" s="12" t="s">
        <v>41</v>
      </c>
      <c r="B8" s="12" t="s">
        <v>42</v>
      </c>
      <c r="C8" s="12" t="s">
        <v>131</v>
      </c>
      <c r="D8" s="12" t="s">
        <v>132</v>
      </c>
      <c r="E8" s="12" t="s">
        <v>43</v>
      </c>
      <c r="F8" s="13" t="s">
        <v>44</v>
      </c>
    </row>
    <row r="9" spans="1:6" ht="21" customHeight="1">
      <c r="A9" s="14" t="s">
        <v>45</v>
      </c>
      <c r="B9" s="12"/>
      <c r="C9" s="12"/>
      <c r="D9" s="12"/>
      <c r="E9" s="12"/>
      <c r="F9" s="81">
        <f>SUM(F10,F15,F27,F31)</f>
        <v>30189</v>
      </c>
    </row>
    <row r="10" spans="1:6" s="2" customFormat="1" ht="41.25" customHeight="1">
      <c r="A10" s="9" t="s">
        <v>319</v>
      </c>
      <c r="B10" s="15" t="s">
        <v>239</v>
      </c>
      <c r="C10" s="15" t="s">
        <v>144</v>
      </c>
      <c r="D10" s="15" t="s">
        <v>143</v>
      </c>
      <c r="E10" s="15"/>
      <c r="F10" s="81">
        <f>SUM(F11,F13)</f>
        <v>600</v>
      </c>
    </row>
    <row r="11" spans="1:6" ht="15.75" customHeight="1">
      <c r="A11" s="24" t="s">
        <v>76</v>
      </c>
      <c r="B11" s="56" t="s">
        <v>240</v>
      </c>
      <c r="C11" s="16" t="s">
        <v>144</v>
      </c>
      <c r="D11" s="56" t="s">
        <v>75</v>
      </c>
      <c r="E11" s="56"/>
      <c r="F11" s="85">
        <v>500</v>
      </c>
    </row>
    <row r="12" spans="1:6" ht="15.75" customHeight="1">
      <c r="A12" s="24" t="s">
        <v>237</v>
      </c>
      <c r="B12" s="56" t="s">
        <v>240</v>
      </c>
      <c r="C12" s="16" t="s">
        <v>144</v>
      </c>
      <c r="D12" s="56" t="s">
        <v>75</v>
      </c>
      <c r="E12" s="56" t="s">
        <v>219</v>
      </c>
      <c r="F12" s="85">
        <v>500</v>
      </c>
    </row>
    <row r="13" spans="1:6" ht="15.75" customHeight="1">
      <c r="A13" s="24" t="s">
        <v>118</v>
      </c>
      <c r="B13" s="56" t="s">
        <v>241</v>
      </c>
      <c r="C13" s="16" t="s">
        <v>144</v>
      </c>
      <c r="D13" s="56" t="s">
        <v>75</v>
      </c>
      <c r="E13" s="56"/>
      <c r="F13" s="85">
        <v>100</v>
      </c>
    </row>
    <row r="14" spans="1:6" ht="36.75" customHeight="1">
      <c r="A14" s="5" t="s">
        <v>49</v>
      </c>
      <c r="B14" s="56" t="s">
        <v>240</v>
      </c>
      <c r="C14" s="16" t="s">
        <v>144</v>
      </c>
      <c r="D14" s="56" t="s">
        <v>75</v>
      </c>
      <c r="E14" s="56" t="s">
        <v>146</v>
      </c>
      <c r="F14" s="85">
        <v>100</v>
      </c>
    </row>
    <row r="15" spans="1:6" s="2" customFormat="1" ht="39.75" customHeight="1">
      <c r="A15" s="14" t="s">
        <v>255</v>
      </c>
      <c r="B15" s="15" t="s">
        <v>223</v>
      </c>
      <c r="C15" s="15" t="s">
        <v>142</v>
      </c>
      <c r="D15" s="15" t="s">
        <v>140</v>
      </c>
      <c r="E15" s="15"/>
      <c r="F15" s="81">
        <f>SUM(F16,F18,F20,F22,F24)</f>
        <v>25519</v>
      </c>
    </row>
    <row r="16" spans="1:6" ht="18" customHeight="1">
      <c r="A16" s="74" t="s">
        <v>224</v>
      </c>
      <c r="B16" s="16" t="s">
        <v>225</v>
      </c>
      <c r="C16" s="16" t="s">
        <v>142</v>
      </c>
      <c r="D16" s="16" t="s">
        <v>140</v>
      </c>
      <c r="E16" s="16"/>
      <c r="F16" s="82">
        <f>SUM(F17)</f>
        <v>10642</v>
      </c>
    </row>
    <row r="17" spans="1:6" ht="38.25" customHeight="1">
      <c r="A17" s="5" t="s">
        <v>49</v>
      </c>
      <c r="B17" s="16" t="s">
        <v>225</v>
      </c>
      <c r="C17" s="16" t="s">
        <v>142</v>
      </c>
      <c r="D17" s="56" t="s">
        <v>137</v>
      </c>
      <c r="E17" s="56" t="s">
        <v>146</v>
      </c>
      <c r="F17" s="85">
        <v>10642</v>
      </c>
    </row>
    <row r="18" spans="1:6" ht="19.5" customHeight="1">
      <c r="A18" s="5" t="s">
        <v>226</v>
      </c>
      <c r="B18" s="16" t="s">
        <v>227</v>
      </c>
      <c r="C18" s="16" t="s">
        <v>142</v>
      </c>
      <c r="D18" s="16" t="s">
        <v>140</v>
      </c>
      <c r="E18" s="56"/>
      <c r="F18" s="85">
        <f>SUM(F19)</f>
        <v>100</v>
      </c>
    </row>
    <row r="19" spans="1:6" ht="38.25">
      <c r="A19" s="5" t="s">
        <v>49</v>
      </c>
      <c r="B19" s="16" t="s">
        <v>227</v>
      </c>
      <c r="C19" s="16" t="s">
        <v>142</v>
      </c>
      <c r="D19" s="56" t="s">
        <v>140</v>
      </c>
      <c r="E19" s="56" t="s">
        <v>146</v>
      </c>
      <c r="F19" s="85">
        <v>100</v>
      </c>
    </row>
    <row r="20" spans="1:6" s="2" customFormat="1" ht="16.5" customHeight="1">
      <c r="A20" s="29" t="s">
        <v>315</v>
      </c>
      <c r="B20" s="16" t="s">
        <v>230</v>
      </c>
      <c r="C20" s="16" t="s">
        <v>142</v>
      </c>
      <c r="D20" s="16" t="s">
        <v>140</v>
      </c>
      <c r="E20" s="56"/>
      <c r="F20" s="85">
        <f>SUM(F21)</f>
        <v>250</v>
      </c>
    </row>
    <row r="21" spans="1:6" ht="38.25">
      <c r="A21" s="5" t="s">
        <v>49</v>
      </c>
      <c r="B21" s="16" t="s">
        <v>230</v>
      </c>
      <c r="C21" s="16" t="s">
        <v>142</v>
      </c>
      <c r="D21" s="56" t="s">
        <v>140</v>
      </c>
      <c r="E21" s="56" t="s">
        <v>146</v>
      </c>
      <c r="F21" s="85">
        <v>250</v>
      </c>
    </row>
    <row r="22" spans="1:6" s="2" customFormat="1" ht="25.5">
      <c r="A22" s="29" t="s">
        <v>228</v>
      </c>
      <c r="B22" s="16" t="s">
        <v>231</v>
      </c>
      <c r="C22" s="16" t="s">
        <v>142</v>
      </c>
      <c r="D22" s="16" t="s">
        <v>140</v>
      </c>
      <c r="E22" s="56"/>
      <c r="F22" s="85">
        <f>SUM(F23)</f>
        <v>12322</v>
      </c>
    </row>
    <row r="23" spans="1:6" ht="38.25">
      <c r="A23" s="5" t="s">
        <v>49</v>
      </c>
      <c r="B23" s="16" t="s">
        <v>231</v>
      </c>
      <c r="C23" s="16" t="s">
        <v>142</v>
      </c>
      <c r="D23" s="56" t="s">
        <v>140</v>
      </c>
      <c r="E23" s="56" t="s">
        <v>146</v>
      </c>
      <c r="F23" s="85">
        <v>12322</v>
      </c>
    </row>
    <row r="24" spans="1:6" s="2" customFormat="1" ht="17.25" customHeight="1">
      <c r="A24" s="29" t="s">
        <v>229</v>
      </c>
      <c r="B24" s="16" t="s">
        <v>232</v>
      </c>
      <c r="C24" s="16" t="s">
        <v>142</v>
      </c>
      <c r="D24" s="16" t="s">
        <v>140</v>
      </c>
      <c r="E24" s="56"/>
      <c r="F24" s="85">
        <f>SUM(F25:F26)</f>
        <v>2205</v>
      </c>
    </row>
    <row r="25" spans="1:6" ht="38.25">
      <c r="A25" s="5" t="s">
        <v>49</v>
      </c>
      <c r="B25" s="16" t="s">
        <v>232</v>
      </c>
      <c r="C25" s="16" t="s">
        <v>142</v>
      </c>
      <c r="D25" s="56" t="s">
        <v>140</v>
      </c>
      <c r="E25" s="56" t="s">
        <v>146</v>
      </c>
      <c r="F25" s="85">
        <v>2095</v>
      </c>
    </row>
    <row r="26" spans="1:6" ht="12.75">
      <c r="A26" s="78" t="s">
        <v>152</v>
      </c>
      <c r="B26" s="16" t="s">
        <v>232</v>
      </c>
      <c r="C26" s="16" t="s">
        <v>142</v>
      </c>
      <c r="D26" s="56" t="s">
        <v>140</v>
      </c>
      <c r="E26" s="56" t="s">
        <v>153</v>
      </c>
      <c r="F26" s="85">
        <v>110</v>
      </c>
    </row>
    <row r="27" spans="1:6" s="2" customFormat="1" ht="31.5" customHeight="1">
      <c r="A27" s="14" t="s">
        <v>320</v>
      </c>
      <c r="B27" s="15" t="s">
        <v>233</v>
      </c>
      <c r="C27" s="15" t="s">
        <v>142</v>
      </c>
      <c r="D27" s="33" t="s">
        <v>142</v>
      </c>
      <c r="E27" s="33"/>
      <c r="F27" s="88">
        <f>F28</f>
        <v>4070</v>
      </c>
    </row>
    <row r="28" spans="1:6" ht="38.25">
      <c r="A28" s="29" t="s">
        <v>235</v>
      </c>
      <c r="B28" s="16" t="s">
        <v>234</v>
      </c>
      <c r="C28" s="16" t="s">
        <v>142</v>
      </c>
      <c r="D28" s="56" t="s">
        <v>142</v>
      </c>
      <c r="E28" s="56"/>
      <c r="F28" s="85">
        <f>SUM(F29:F30)</f>
        <v>4070</v>
      </c>
    </row>
    <row r="29" spans="1:6" ht="25.5">
      <c r="A29" s="80" t="s">
        <v>218</v>
      </c>
      <c r="B29" s="16" t="s">
        <v>234</v>
      </c>
      <c r="C29" s="16" t="s">
        <v>142</v>
      </c>
      <c r="D29" s="56" t="s">
        <v>142</v>
      </c>
      <c r="E29" s="56" t="s">
        <v>148</v>
      </c>
      <c r="F29" s="85">
        <v>3422</v>
      </c>
    </row>
    <row r="30" spans="1:6" ht="38.25">
      <c r="A30" s="5" t="s">
        <v>49</v>
      </c>
      <c r="B30" s="16" t="s">
        <v>234</v>
      </c>
      <c r="C30" s="16" t="s">
        <v>142</v>
      </c>
      <c r="D30" s="56" t="s">
        <v>142</v>
      </c>
      <c r="E30" s="56" t="s">
        <v>146</v>
      </c>
      <c r="F30" s="85">
        <v>648</v>
      </c>
    </row>
    <row r="31" spans="1:6" ht="52.5" customHeight="1" hidden="1">
      <c r="A31" s="107" t="s">
        <v>277</v>
      </c>
      <c r="B31" s="105" t="s">
        <v>252</v>
      </c>
      <c r="C31" s="15" t="s">
        <v>142</v>
      </c>
      <c r="D31" s="33" t="s">
        <v>140</v>
      </c>
      <c r="E31" s="33"/>
      <c r="F31" s="88"/>
    </row>
    <row r="32" spans="1:6" ht="25.5" hidden="1">
      <c r="A32" s="106" t="s">
        <v>250</v>
      </c>
      <c r="B32" s="16" t="s">
        <v>253</v>
      </c>
      <c r="C32" s="16" t="s">
        <v>142</v>
      </c>
      <c r="D32" s="56" t="s">
        <v>140</v>
      </c>
      <c r="E32" s="56"/>
      <c r="F32" s="85"/>
    </row>
    <row r="33" spans="1:6" ht="38.25" hidden="1">
      <c r="A33" s="5" t="s">
        <v>49</v>
      </c>
      <c r="B33" s="16" t="s">
        <v>253</v>
      </c>
      <c r="C33" s="16" t="s">
        <v>142</v>
      </c>
      <c r="D33" s="56" t="s">
        <v>140</v>
      </c>
      <c r="E33" s="56" t="s">
        <v>146</v>
      </c>
      <c r="F33" s="85"/>
    </row>
    <row r="34" spans="1:6" ht="15.75" customHeight="1" hidden="1">
      <c r="A34" s="5" t="s">
        <v>251</v>
      </c>
      <c r="B34" s="16" t="s">
        <v>254</v>
      </c>
      <c r="C34" s="16" t="s">
        <v>142</v>
      </c>
      <c r="D34" s="56" t="s">
        <v>140</v>
      </c>
      <c r="E34" s="56"/>
      <c r="F34" s="85"/>
    </row>
    <row r="35" spans="1:6" ht="38.25" hidden="1">
      <c r="A35" s="5" t="s">
        <v>49</v>
      </c>
      <c r="B35" s="16" t="s">
        <v>254</v>
      </c>
      <c r="C35" s="16" t="s">
        <v>142</v>
      </c>
      <c r="D35" s="56" t="s">
        <v>140</v>
      </c>
      <c r="E35" s="56" t="s">
        <v>146</v>
      </c>
      <c r="F35" s="85"/>
    </row>
  </sheetData>
  <sheetProtection/>
  <mergeCells count="4">
    <mergeCell ref="A2:F2"/>
    <mergeCell ref="A5:F5"/>
    <mergeCell ref="A4:F4"/>
    <mergeCell ref="A3:F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9.00390625" style="32" customWidth="1"/>
    <col min="2" max="2" width="13.140625" style="32" customWidth="1"/>
    <col min="3" max="3" width="6.8515625" style="32" customWidth="1"/>
    <col min="4" max="4" width="9.7109375" style="32" customWidth="1"/>
    <col min="5" max="5" width="8.8515625" style="32" customWidth="1"/>
    <col min="6" max="6" width="7.57421875" style="32" customWidth="1"/>
    <col min="7" max="7" width="8.57421875" style="0" customWidth="1"/>
  </cols>
  <sheetData>
    <row r="1" spans="1:7" ht="12.75">
      <c r="A1" s="174" t="s">
        <v>243</v>
      </c>
      <c r="B1" s="174"/>
      <c r="C1" s="174"/>
      <c r="D1" s="174"/>
      <c r="E1" s="174"/>
      <c r="F1" s="174"/>
      <c r="G1" s="174"/>
    </row>
    <row r="2" spans="1:8" ht="43.5" customHeight="1">
      <c r="A2" s="151" t="s">
        <v>394</v>
      </c>
      <c r="B2" s="151"/>
      <c r="C2" s="151"/>
      <c r="D2" s="151"/>
      <c r="E2" s="151"/>
      <c r="F2" s="151"/>
      <c r="G2" s="151"/>
      <c r="H2" s="69"/>
    </row>
    <row r="3" spans="1:8" ht="15.75" customHeight="1">
      <c r="A3" s="151" t="s">
        <v>409</v>
      </c>
      <c r="B3" s="151"/>
      <c r="C3" s="151"/>
      <c r="D3" s="151"/>
      <c r="E3" s="151"/>
      <c r="F3" s="151"/>
      <c r="G3" s="151"/>
      <c r="H3" s="69"/>
    </row>
    <row r="4" spans="1:7" ht="21.75" customHeight="1">
      <c r="A4" s="151" t="s">
        <v>249</v>
      </c>
      <c r="B4" s="151"/>
      <c r="C4" s="151"/>
      <c r="D4" s="151"/>
      <c r="E4" s="151"/>
      <c r="F4" s="151"/>
      <c r="G4" s="151"/>
    </row>
    <row r="5" spans="1:7" ht="39" customHeight="1">
      <c r="A5" s="178" t="s">
        <v>410</v>
      </c>
      <c r="B5" s="178"/>
      <c r="C5" s="178"/>
      <c r="D5" s="178"/>
      <c r="E5" s="178"/>
      <c r="F5" s="178"/>
      <c r="G5" s="178"/>
    </row>
    <row r="6" spans="1:6" ht="12.75">
      <c r="A6" s="10"/>
      <c r="B6" s="10"/>
      <c r="C6" s="10"/>
      <c r="D6" s="10"/>
      <c r="E6" s="10"/>
      <c r="F6" s="11"/>
    </row>
    <row r="7" spans="1:7" ht="12.75">
      <c r="A7" s="10"/>
      <c r="B7" s="10"/>
      <c r="C7" s="10"/>
      <c r="D7" s="10"/>
      <c r="E7" s="66"/>
      <c r="F7" s="179" t="s">
        <v>74</v>
      </c>
      <c r="G7" s="179"/>
    </row>
    <row r="8" spans="1:7" ht="25.5">
      <c r="A8" s="12" t="s">
        <v>41</v>
      </c>
      <c r="B8" s="12" t="s">
        <v>42</v>
      </c>
      <c r="C8" s="12" t="s">
        <v>131</v>
      </c>
      <c r="D8" s="12" t="s">
        <v>132</v>
      </c>
      <c r="E8" s="12" t="s">
        <v>43</v>
      </c>
      <c r="F8" s="13" t="s">
        <v>318</v>
      </c>
      <c r="G8" s="13" t="s">
        <v>401</v>
      </c>
    </row>
    <row r="9" spans="1:7" ht="21" customHeight="1">
      <c r="A9" s="14" t="s">
        <v>45</v>
      </c>
      <c r="B9" s="12"/>
      <c r="C9" s="12"/>
      <c r="D9" s="12"/>
      <c r="E9" s="12"/>
      <c r="F9" s="81">
        <f>SUM(F31,F27,F15,F10)</f>
        <v>29154.5</v>
      </c>
      <c r="G9" s="81">
        <f>SUM(G31,G27,G15,G10)</f>
        <v>28120</v>
      </c>
    </row>
    <row r="10" spans="1:7" s="2" customFormat="1" ht="41.25" customHeight="1">
      <c r="A10" s="9" t="s">
        <v>319</v>
      </c>
      <c r="B10" s="15" t="s">
        <v>239</v>
      </c>
      <c r="C10" s="15" t="s">
        <v>144</v>
      </c>
      <c r="D10" s="15" t="s">
        <v>143</v>
      </c>
      <c r="E10" s="15"/>
      <c r="F10" s="81">
        <f>SUM(F12,F14)</f>
        <v>600</v>
      </c>
      <c r="G10" s="81">
        <f>SUM(G12,G14)</f>
        <v>600</v>
      </c>
    </row>
    <row r="11" spans="1:7" ht="15.75" customHeight="1">
      <c r="A11" s="24" t="s">
        <v>76</v>
      </c>
      <c r="B11" s="56" t="s">
        <v>240</v>
      </c>
      <c r="C11" s="16" t="s">
        <v>144</v>
      </c>
      <c r="D11" s="56" t="s">
        <v>75</v>
      </c>
      <c r="E11" s="56"/>
      <c r="F11" s="85">
        <v>500</v>
      </c>
      <c r="G11" s="85">
        <v>500</v>
      </c>
    </row>
    <row r="12" spans="1:7" ht="15.75" customHeight="1">
      <c r="A12" s="24" t="s">
        <v>237</v>
      </c>
      <c r="B12" s="56" t="s">
        <v>240</v>
      </c>
      <c r="C12" s="16" t="s">
        <v>144</v>
      </c>
      <c r="D12" s="56" t="s">
        <v>75</v>
      </c>
      <c r="E12" s="56" t="s">
        <v>219</v>
      </c>
      <c r="F12" s="85">
        <v>500</v>
      </c>
      <c r="G12" s="85">
        <v>500</v>
      </c>
    </row>
    <row r="13" spans="1:7" ht="15.75" customHeight="1">
      <c r="A13" s="24" t="s">
        <v>118</v>
      </c>
      <c r="B13" s="56" t="s">
        <v>241</v>
      </c>
      <c r="C13" s="16" t="s">
        <v>144</v>
      </c>
      <c r="D13" s="56" t="s">
        <v>75</v>
      </c>
      <c r="E13" s="56"/>
      <c r="F13" s="85">
        <v>100</v>
      </c>
      <c r="G13" s="85">
        <v>100</v>
      </c>
    </row>
    <row r="14" spans="1:7" ht="15.75" customHeight="1">
      <c r="A14" s="5" t="s">
        <v>49</v>
      </c>
      <c r="B14" s="56" t="s">
        <v>240</v>
      </c>
      <c r="C14" s="16" t="s">
        <v>144</v>
      </c>
      <c r="D14" s="56" t="s">
        <v>75</v>
      </c>
      <c r="E14" s="56" t="s">
        <v>146</v>
      </c>
      <c r="F14" s="85">
        <v>100</v>
      </c>
      <c r="G14" s="85">
        <v>100</v>
      </c>
    </row>
    <row r="15" spans="1:7" s="2" customFormat="1" ht="39.75" customHeight="1">
      <c r="A15" s="14" t="s">
        <v>255</v>
      </c>
      <c r="B15" s="15" t="s">
        <v>223</v>
      </c>
      <c r="C15" s="15" t="s">
        <v>142</v>
      </c>
      <c r="D15" s="15" t="s">
        <v>140</v>
      </c>
      <c r="E15" s="15"/>
      <c r="F15" s="81">
        <f>SUM(F16,F18,F20,F22,F24)</f>
        <v>24484.5</v>
      </c>
      <c r="G15" s="81">
        <f>SUM(G16,G18,G20,G22,G24)</f>
        <v>23450</v>
      </c>
    </row>
    <row r="16" spans="1:7" ht="18" customHeight="1">
      <c r="A16" s="74" t="s">
        <v>224</v>
      </c>
      <c r="B16" s="16" t="s">
        <v>225</v>
      </c>
      <c r="C16" s="16" t="s">
        <v>142</v>
      </c>
      <c r="D16" s="16" t="s">
        <v>140</v>
      </c>
      <c r="E16" s="16"/>
      <c r="F16" s="82">
        <f>SUM(F17)</f>
        <v>10000</v>
      </c>
      <c r="G16" s="82">
        <f>SUM(G17)</f>
        <v>10000</v>
      </c>
    </row>
    <row r="17" spans="1:7" ht="38.25" customHeight="1">
      <c r="A17" s="5" t="s">
        <v>49</v>
      </c>
      <c r="B17" s="16" t="s">
        <v>225</v>
      </c>
      <c r="C17" s="16" t="s">
        <v>142</v>
      </c>
      <c r="D17" s="56" t="s">
        <v>137</v>
      </c>
      <c r="E17" s="56" t="s">
        <v>146</v>
      </c>
      <c r="F17" s="85">
        <v>10000</v>
      </c>
      <c r="G17" s="85">
        <v>10000</v>
      </c>
    </row>
    <row r="18" spans="1:7" ht="19.5" customHeight="1">
      <c r="A18" s="5" t="s">
        <v>226</v>
      </c>
      <c r="B18" s="16" t="s">
        <v>227</v>
      </c>
      <c r="C18" s="16" t="s">
        <v>142</v>
      </c>
      <c r="D18" s="16" t="s">
        <v>140</v>
      </c>
      <c r="E18" s="56"/>
      <c r="F18" s="85">
        <f>SUM(F19)</f>
        <v>100</v>
      </c>
      <c r="G18" s="85">
        <f>SUM(G19)</f>
        <v>100</v>
      </c>
    </row>
    <row r="19" spans="1:7" ht="38.25">
      <c r="A19" s="5" t="s">
        <v>49</v>
      </c>
      <c r="B19" s="16" t="s">
        <v>227</v>
      </c>
      <c r="C19" s="16" t="s">
        <v>142</v>
      </c>
      <c r="D19" s="56" t="s">
        <v>140</v>
      </c>
      <c r="E19" s="56" t="s">
        <v>146</v>
      </c>
      <c r="F19" s="85">
        <v>100</v>
      </c>
      <c r="G19" s="85">
        <v>100</v>
      </c>
    </row>
    <row r="20" spans="1:7" s="2" customFormat="1" ht="16.5" customHeight="1">
      <c r="A20" s="29" t="s">
        <v>315</v>
      </c>
      <c r="B20" s="16" t="s">
        <v>230</v>
      </c>
      <c r="C20" s="16" t="s">
        <v>142</v>
      </c>
      <c r="D20" s="16" t="s">
        <v>140</v>
      </c>
      <c r="E20" s="56"/>
      <c r="F20" s="85">
        <f>SUM(F21)</f>
        <v>250</v>
      </c>
      <c r="G20" s="85">
        <f>SUM(G21)</f>
        <v>250</v>
      </c>
    </row>
    <row r="21" spans="1:7" ht="38.25">
      <c r="A21" s="5" t="s">
        <v>49</v>
      </c>
      <c r="B21" s="16" t="s">
        <v>230</v>
      </c>
      <c r="C21" s="16" t="s">
        <v>142</v>
      </c>
      <c r="D21" s="56" t="s">
        <v>140</v>
      </c>
      <c r="E21" s="56" t="s">
        <v>146</v>
      </c>
      <c r="F21" s="85">
        <v>250</v>
      </c>
      <c r="G21" s="85">
        <v>250</v>
      </c>
    </row>
    <row r="22" spans="1:7" s="2" customFormat="1" ht="25.5">
      <c r="A22" s="29" t="s">
        <v>228</v>
      </c>
      <c r="B22" s="16" t="s">
        <v>231</v>
      </c>
      <c r="C22" s="16" t="s">
        <v>142</v>
      </c>
      <c r="D22" s="16" t="s">
        <v>140</v>
      </c>
      <c r="E22" s="56"/>
      <c r="F22" s="85">
        <f>SUM(F23)</f>
        <v>11243</v>
      </c>
      <c r="G22" s="85">
        <f>SUM(G23)</f>
        <v>11243</v>
      </c>
    </row>
    <row r="23" spans="1:7" ht="38.25">
      <c r="A23" s="5" t="s">
        <v>49</v>
      </c>
      <c r="B23" s="16" t="s">
        <v>231</v>
      </c>
      <c r="C23" s="16" t="s">
        <v>142</v>
      </c>
      <c r="D23" s="56" t="s">
        <v>140</v>
      </c>
      <c r="E23" s="56" t="s">
        <v>146</v>
      </c>
      <c r="F23" s="85">
        <v>11243</v>
      </c>
      <c r="G23" s="85">
        <v>11243</v>
      </c>
    </row>
    <row r="24" spans="1:7" s="2" customFormat="1" ht="17.25" customHeight="1">
      <c r="A24" s="29" t="s">
        <v>229</v>
      </c>
      <c r="B24" s="16" t="s">
        <v>232</v>
      </c>
      <c r="C24" s="16" t="s">
        <v>142</v>
      </c>
      <c r="D24" s="16" t="s">
        <v>140</v>
      </c>
      <c r="E24" s="56"/>
      <c r="F24" s="85">
        <f>SUM(F25:F26)</f>
        <v>2891.5</v>
      </c>
      <c r="G24" s="85">
        <f>SUM(G25:G26)</f>
        <v>1857</v>
      </c>
    </row>
    <row r="25" spans="1:7" ht="38.25">
      <c r="A25" s="5" t="s">
        <v>49</v>
      </c>
      <c r="B25" s="16" t="s">
        <v>232</v>
      </c>
      <c r="C25" s="16" t="s">
        <v>142</v>
      </c>
      <c r="D25" s="56" t="s">
        <v>140</v>
      </c>
      <c r="E25" s="56" t="s">
        <v>146</v>
      </c>
      <c r="F25" s="85">
        <v>2781.5</v>
      </c>
      <c r="G25" s="85">
        <v>1747</v>
      </c>
    </row>
    <row r="26" spans="1:7" ht="12.75">
      <c r="A26" s="78" t="s">
        <v>152</v>
      </c>
      <c r="B26" s="16" t="s">
        <v>232</v>
      </c>
      <c r="C26" s="16" t="s">
        <v>142</v>
      </c>
      <c r="D26" s="56" t="s">
        <v>140</v>
      </c>
      <c r="E26" s="56" t="s">
        <v>153</v>
      </c>
      <c r="F26" s="85">
        <v>110</v>
      </c>
      <c r="G26" s="85">
        <v>110</v>
      </c>
    </row>
    <row r="27" spans="1:7" s="2" customFormat="1" ht="31.5" customHeight="1">
      <c r="A27" s="14" t="s">
        <v>320</v>
      </c>
      <c r="B27" s="15" t="s">
        <v>233</v>
      </c>
      <c r="C27" s="15" t="s">
        <v>142</v>
      </c>
      <c r="D27" s="33" t="s">
        <v>142</v>
      </c>
      <c r="E27" s="33"/>
      <c r="F27" s="88">
        <f>F28</f>
        <v>4070</v>
      </c>
      <c r="G27" s="88">
        <f>G28</f>
        <v>4070</v>
      </c>
    </row>
    <row r="28" spans="1:7" ht="38.25">
      <c r="A28" s="29" t="s">
        <v>235</v>
      </c>
      <c r="B28" s="16" t="s">
        <v>234</v>
      </c>
      <c r="C28" s="16" t="s">
        <v>142</v>
      </c>
      <c r="D28" s="56" t="s">
        <v>142</v>
      </c>
      <c r="E28" s="56"/>
      <c r="F28" s="85">
        <f>SUM(F29:F30)</f>
        <v>4070</v>
      </c>
      <c r="G28" s="85">
        <f>SUM(G29:G30)</f>
        <v>4070</v>
      </c>
    </row>
    <row r="29" spans="1:7" ht="25.5">
      <c r="A29" s="80" t="s">
        <v>218</v>
      </c>
      <c r="B29" s="16" t="s">
        <v>234</v>
      </c>
      <c r="C29" s="16" t="s">
        <v>142</v>
      </c>
      <c r="D29" s="56" t="s">
        <v>142</v>
      </c>
      <c r="E29" s="56" t="s">
        <v>148</v>
      </c>
      <c r="F29" s="85">
        <v>3422</v>
      </c>
      <c r="G29" s="85">
        <v>3422</v>
      </c>
    </row>
    <row r="30" spans="1:7" ht="38.25">
      <c r="A30" s="5" t="s">
        <v>49</v>
      </c>
      <c r="B30" s="16" t="s">
        <v>234</v>
      </c>
      <c r="C30" s="16" t="s">
        <v>142</v>
      </c>
      <c r="D30" s="56" t="s">
        <v>142</v>
      </c>
      <c r="E30" s="56" t="s">
        <v>146</v>
      </c>
      <c r="F30" s="85">
        <v>648</v>
      </c>
      <c r="G30" s="85">
        <v>648</v>
      </c>
    </row>
    <row r="31" spans="1:7" ht="63.75" hidden="1">
      <c r="A31" s="107" t="s">
        <v>277</v>
      </c>
      <c r="B31" s="105" t="s">
        <v>252</v>
      </c>
      <c r="C31" s="15" t="s">
        <v>142</v>
      </c>
      <c r="D31" s="33" t="s">
        <v>140</v>
      </c>
      <c r="E31" s="33"/>
      <c r="F31" s="88"/>
      <c r="G31" s="88"/>
    </row>
    <row r="32" spans="1:7" ht="25.5" hidden="1">
      <c r="A32" s="106" t="s">
        <v>250</v>
      </c>
      <c r="B32" s="16" t="s">
        <v>253</v>
      </c>
      <c r="C32" s="16" t="s">
        <v>142</v>
      </c>
      <c r="D32" s="56" t="s">
        <v>140</v>
      </c>
      <c r="E32" s="56"/>
      <c r="F32" s="85"/>
      <c r="G32" s="85"/>
    </row>
    <row r="33" spans="1:7" ht="38.25" hidden="1">
      <c r="A33" s="5" t="s">
        <v>49</v>
      </c>
      <c r="B33" s="16" t="s">
        <v>253</v>
      </c>
      <c r="C33" s="16" t="s">
        <v>142</v>
      </c>
      <c r="D33" s="56" t="s">
        <v>140</v>
      </c>
      <c r="E33" s="56" t="s">
        <v>146</v>
      </c>
      <c r="F33" s="85"/>
      <c r="G33" s="85"/>
    </row>
    <row r="34" spans="1:7" ht="18" customHeight="1" hidden="1">
      <c r="A34" s="5" t="s">
        <v>251</v>
      </c>
      <c r="B34" s="16" t="s">
        <v>254</v>
      </c>
      <c r="C34" s="16" t="s">
        <v>142</v>
      </c>
      <c r="D34" s="56" t="s">
        <v>140</v>
      </c>
      <c r="E34" s="56"/>
      <c r="F34" s="85"/>
      <c r="G34" s="85"/>
    </row>
    <row r="35" spans="1:7" ht="38.25" hidden="1">
      <c r="A35" s="5" t="s">
        <v>49</v>
      </c>
      <c r="B35" s="16" t="s">
        <v>254</v>
      </c>
      <c r="C35" s="16" t="s">
        <v>142</v>
      </c>
      <c r="D35" s="56" t="s">
        <v>140</v>
      </c>
      <c r="E35" s="56" t="s">
        <v>146</v>
      </c>
      <c r="F35" s="85"/>
      <c r="G35" s="85"/>
    </row>
  </sheetData>
  <sheetProtection/>
  <mergeCells count="6">
    <mergeCell ref="F7:G7"/>
    <mergeCell ref="A5:G5"/>
    <mergeCell ref="A2:G2"/>
    <mergeCell ref="A1:G1"/>
    <mergeCell ref="A4:G4"/>
    <mergeCell ref="A3:G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5.00390625" style="0" customWidth="1"/>
    <col min="2" max="2" width="31.8515625" style="0" customWidth="1"/>
    <col min="3" max="3" width="11.140625" style="119" customWidth="1"/>
  </cols>
  <sheetData>
    <row r="1" spans="1:3" ht="12.75">
      <c r="A1" s="174" t="s">
        <v>334</v>
      </c>
      <c r="B1" s="174"/>
      <c r="C1" s="174"/>
    </row>
    <row r="2" spans="1:3" ht="57" customHeight="1">
      <c r="A2" s="183" t="s">
        <v>411</v>
      </c>
      <c r="B2" s="183"/>
      <c r="C2" s="183"/>
    </row>
    <row r="3" spans="1:7" ht="12.75">
      <c r="A3" s="151" t="s">
        <v>409</v>
      </c>
      <c r="B3" s="151"/>
      <c r="C3" s="151"/>
      <c r="D3" s="69"/>
      <c r="E3" s="69"/>
      <c r="F3" s="69"/>
      <c r="G3" s="69"/>
    </row>
    <row r="4" spans="1:3" ht="20.25" customHeight="1">
      <c r="A4" s="181" t="s">
        <v>248</v>
      </c>
      <c r="B4" s="181"/>
      <c r="C4" s="181"/>
    </row>
    <row r="5" spans="1:3" ht="12.75">
      <c r="A5" s="182" t="s">
        <v>330</v>
      </c>
      <c r="B5" s="182"/>
      <c r="C5" s="182"/>
    </row>
    <row r="6" spans="1:3" ht="12.75">
      <c r="A6" s="182" t="s">
        <v>412</v>
      </c>
      <c r="B6" s="182"/>
      <c r="C6" s="182"/>
    </row>
    <row r="7" spans="1:3" ht="12.75">
      <c r="A7" s="114"/>
      <c r="B7" s="76"/>
      <c r="C7" s="125" t="s">
        <v>74</v>
      </c>
    </row>
    <row r="8" spans="1:3" ht="118.5" customHeight="1">
      <c r="A8" s="30" t="s">
        <v>331</v>
      </c>
      <c r="B8" s="30" t="s">
        <v>332</v>
      </c>
      <c r="C8" s="118" t="s">
        <v>284</v>
      </c>
    </row>
    <row r="9" spans="1:3" ht="38.25" customHeight="1">
      <c r="A9" s="21"/>
      <c r="B9" s="64" t="s">
        <v>333</v>
      </c>
      <c r="C9" s="120">
        <v>0</v>
      </c>
    </row>
    <row r="10" spans="1:3" ht="25.5">
      <c r="A10" s="30" t="s">
        <v>367</v>
      </c>
      <c r="B10" s="64" t="s">
        <v>368</v>
      </c>
      <c r="C10" s="120">
        <v>0</v>
      </c>
    </row>
    <row r="11" spans="1:3" ht="38.25">
      <c r="A11" s="21" t="s">
        <v>369</v>
      </c>
      <c r="B11" s="70" t="s">
        <v>370</v>
      </c>
      <c r="C11" s="141">
        <v>0</v>
      </c>
    </row>
    <row r="12" spans="1:3" ht="54" customHeight="1">
      <c r="A12" s="21" t="s">
        <v>378</v>
      </c>
      <c r="B12" s="70" t="s">
        <v>379</v>
      </c>
      <c r="C12" s="141">
        <v>0</v>
      </c>
    </row>
    <row r="13" spans="1:3" ht="51">
      <c r="A13" s="21" t="s">
        <v>371</v>
      </c>
      <c r="B13" s="24" t="s">
        <v>372</v>
      </c>
      <c r="C13" s="141">
        <v>0</v>
      </c>
    </row>
    <row r="14" spans="1:3" ht="54.75" customHeight="1">
      <c r="A14" s="21" t="s">
        <v>380</v>
      </c>
      <c r="B14" s="24" t="s">
        <v>381</v>
      </c>
      <c r="C14" s="141">
        <v>0</v>
      </c>
    </row>
    <row r="15" spans="1:3" ht="44.25" customHeight="1">
      <c r="A15" s="30" t="s">
        <v>373</v>
      </c>
      <c r="B15" s="64" t="s">
        <v>382</v>
      </c>
      <c r="C15" s="120">
        <v>0</v>
      </c>
    </row>
    <row r="16" spans="1:3" ht="51">
      <c r="A16" s="21" t="s">
        <v>374</v>
      </c>
      <c r="B16" s="70" t="s">
        <v>375</v>
      </c>
      <c r="C16" s="141">
        <v>0</v>
      </c>
    </row>
    <row r="17" spans="1:3" ht="68.25" customHeight="1">
      <c r="A17" s="21" t="s">
        <v>383</v>
      </c>
      <c r="B17" s="24" t="s">
        <v>384</v>
      </c>
      <c r="C17" s="141">
        <v>0</v>
      </c>
    </row>
    <row r="18" spans="1:3" ht="63.75">
      <c r="A18" s="21" t="s">
        <v>376</v>
      </c>
      <c r="B18" s="24" t="s">
        <v>377</v>
      </c>
      <c r="C18" s="141">
        <v>0</v>
      </c>
    </row>
    <row r="19" spans="1:3" ht="68.25" customHeight="1">
      <c r="A19" s="21" t="s">
        <v>385</v>
      </c>
      <c r="B19" s="24" t="s">
        <v>386</v>
      </c>
      <c r="C19" s="141">
        <v>0</v>
      </c>
    </row>
  </sheetData>
  <sheetProtection/>
  <mergeCells count="6">
    <mergeCell ref="A1:C1"/>
    <mergeCell ref="A3:C3"/>
    <mergeCell ref="A4:C4"/>
    <mergeCell ref="A5:C5"/>
    <mergeCell ref="A6:C6"/>
    <mergeCell ref="A2:C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8" sqref="C8:D8"/>
    </sheetView>
  </sheetViews>
  <sheetFormatPr defaultColWidth="9.140625" defaultRowHeight="12.75"/>
  <cols>
    <col min="1" max="2" width="31.8515625" style="0" customWidth="1"/>
    <col min="3" max="3" width="9.140625" style="119" customWidth="1"/>
    <col min="4" max="4" width="9.8515625" style="119" customWidth="1"/>
  </cols>
  <sheetData>
    <row r="1" spans="1:4" ht="12.75">
      <c r="A1" s="174" t="s">
        <v>334</v>
      </c>
      <c r="B1" s="174"/>
      <c r="C1" s="174"/>
      <c r="D1" s="174"/>
    </row>
    <row r="2" spans="1:4" ht="57" customHeight="1">
      <c r="A2" s="183" t="s">
        <v>411</v>
      </c>
      <c r="B2" s="183"/>
      <c r="C2" s="183"/>
      <c r="D2" s="183"/>
    </row>
    <row r="3" spans="1:7" ht="12.75">
      <c r="A3" s="151" t="s">
        <v>409</v>
      </c>
      <c r="B3" s="151"/>
      <c r="C3" s="151"/>
      <c r="D3" s="151"/>
      <c r="E3" s="69"/>
      <c r="F3" s="69"/>
      <c r="G3" s="69"/>
    </row>
    <row r="4" spans="1:4" ht="20.25" customHeight="1">
      <c r="A4" s="181" t="s">
        <v>249</v>
      </c>
      <c r="B4" s="181"/>
      <c r="C4" s="181"/>
      <c r="D4" s="181"/>
    </row>
    <row r="5" spans="1:4" ht="17.25" customHeight="1">
      <c r="A5" s="182" t="s">
        <v>330</v>
      </c>
      <c r="B5" s="182"/>
      <c r="C5" s="182"/>
      <c r="D5" s="182"/>
    </row>
    <row r="6" spans="1:4" ht="15.75" customHeight="1">
      <c r="A6" s="182" t="s">
        <v>413</v>
      </c>
      <c r="B6" s="182"/>
      <c r="C6" s="182"/>
      <c r="D6" s="182"/>
    </row>
    <row r="7" spans="1:4" ht="27.75" customHeight="1">
      <c r="A7" s="114"/>
      <c r="B7" s="76"/>
      <c r="C7" s="184" t="s">
        <v>74</v>
      </c>
      <c r="D7" s="184"/>
    </row>
    <row r="8" spans="1:4" ht="118.5" customHeight="1">
      <c r="A8" s="30" t="s">
        <v>331</v>
      </c>
      <c r="B8" s="30" t="s">
        <v>332</v>
      </c>
      <c r="C8" s="118" t="s">
        <v>318</v>
      </c>
      <c r="D8" s="118" t="s">
        <v>401</v>
      </c>
    </row>
    <row r="9" spans="1:4" ht="38.25" customHeight="1">
      <c r="A9" s="21"/>
      <c r="B9" s="64" t="s">
        <v>333</v>
      </c>
      <c r="C9" s="120">
        <v>0</v>
      </c>
      <c r="D9" s="120">
        <v>0</v>
      </c>
    </row>
    <row r="10" spans="1:4" ht="25.5">
      <c r="A10" s="30" t="s">
        <v>367</v>
      </c>
      <c r="B10" s="64" t="s">
        <v>368</v>
      </c>
      <c r="C10" s="120">
        <v>0</v>
      </c>
      <c r="D10" s="120">
        <v>0</v>
      </c>
    </row>
    <row r="11" spans="1:4" ht="38.25">
      <c r="A11" s="21" t="s">
        <v>369</v>
      </c>
      <c r="B11" s="70" t="s">
        <v>370</v>
      </c>
      <c r="C11" s="141">
        <v>0</v>
      </c>
      <c r="D11" s="141">
        <v>0</v>
      </c>
    </row>
    <row r="12" spans="1:4" ht="51">
      <c r="A12" s="21" t="s">
        <v>378</v>
      </c>
      <c r="B12" s="70" t="s">
        <v>379</v>
      </c>
      <c r="C12" s="141">
        <v>0</v>
      </c>
      <c r="D12" s="141">
        <v>0</v>
      </c>
    </row>
    <row r="13" spans="1:4" ht="51">
      <c r="A13" s="21" t="s">
        <v>371</v>
      </c>
      <c r="B13" s="24" t="s">
        <v>372</v>
      </c>
      <c r="C13" s="141">
        <v>0</v>
      </c>
      <c r="D13" s="141">
        <v>0</v>
      </c>
    </row>
    <row r="14" spans="1:4" ht="51">
      <c r="A14" s="21" t="s">
        <v>380</v>
      </c>
      <c r="B14" s="24" t="s">
        <v>381</v>
      </c>
      <c r="C14" s="141">
        <v>0</v>
      </c>
      <c r="D14" s="141">
        <v>0</v>
      </c>
    </row>
    <row r="15" spans="1:4" ht="38.25">
      <c r="A15" s="30" t="s">
        <v>373</v>
      </c>
      <c r="B15" s="64" t="s">
        <v>382</v>
      </c>
      <c r="C15" s="120">
        <v>0</v>
      </c>
      <c r="D15" s="120">
        <v>0</v>
      </c>
    </row>
    <row r="16" spans="1:4" ht="51">
      <c r="A16" s="21" t="s">
        <v>374</v>
      </c>
      <c r="B16" s="70" t="s">
        <v>375</v>
      </c>
      <c r="C16" s="141">
        <v>0</v>
      </c>
      <c r="D16" s="141">
        <v>0</v>
      </c>
    </row>
    <row r="17" spans="1:4" ht="63.75">
      <c r="A17" s="21" t="s">
        <v>383</v>
      </c>
      <c r="B17" s="24" t="s">
        <v>384</v>
      </c>
      <c r="C17" s="141">
        <v>0</v>
      </c>
      <c r="D17" s="141">
        <v>0</v>
      </c>
    </row>
    <row r="18" spans="1:4" ht="63.75">
      <c r="A18" s="21" t="s">
        <v>376</v>
      </c>
      <c r="B18" s="24" t="s">
        <v>377</v>
      </c>
      <c r="C18" s="141">
        <v>0</v>
      </c>
      <c r="D18" s="141">
        <v>0</v>
      </c>
    </row>
    <row r="19" spans="1:4" ht="63.75">
      <c r="A19" s="21" t="s">
        <v>385</v>
      </c>
      <c r="B19" s="24" t="s">
        <v>386</v>
      </c>
      <c r="C19" s="141">
        <v>0</v>
      </c>
      <c r="D19" s="141">
        <v>0</v>
      </c>
    </row>
  </sheetData>
  <sheetProtection/>
  <mergeCells count="7">
    <mergeCell ref="A1:D1"/>
    <mergeCell ref="C7:D7"/>
    <mergeCell ref="A6:D6"/>
    <mergeCell ref="A5:D5"/>
    <mergeCell ref="A2:D2"/>
    <mergeCell ref="A3:D3"/>
    <mergeCell ref="A4:D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74" t="s">
        <v>344</v>
      </c>
      <c r="B1" s="174"/>
      <c r="C1" s="174"/>
    </row>
    <row r="2" spans="1:3" ht="42" customHeight="1">
      <c r="A2" s="117"/>
      <c r="B2" s="183" t="s">
        <v>414</v>
      </c>
      <c r="C2" s="185"/>
    </row>
    <row r="3" spans="1:3" ht="12.75">
      <c r="A3" s="151" t="s">
        <v>409</v>
      </c>
      <c r="B3" s="151"/>
      <c r="C3" s="151"/>
    </row>
    <row r="4" spans="1:3" ht="21.75" customHeight="1">
      <c r="A4" s="181" t="s">
        <v>248</v>
      </c>
      <c r="B4" s="181"/>
      <c r="C4" s="181"/>
    </row>
    <row r="5" spans="1:3" ht="12.75">
      <c r="A5" s="161" t="s">
        <v>335</v>
      </c>
      <c r="B5" s="161"/>
      <c r="C5" s="161"/>
    </row>
    <row r="6" spans="1:3" ht="12.75">
      <c r="A6" s="161" t="s">
        <v>336</v>
      </c>
      <c r="B6" s="161"/>
      <c r="C6" s="161"/>
    </row>
    <row r="7" spans="1:3" ht="12.75">
      <c r="A7" s="186" t="s">
        <v>415</v>
      </c>
      <c r="B7" s="186"/>
      <c r="C7" s="186"/>
    </row>
    <row r="8" spans="1:3" ht="12.75">
      <c r="A8" s="161"/>
      <c r="B8" s="161"/>
      <c r="C8" s="161"/>
    </row>
    <row r="9" spans="1:3" ht="12.75">
      <c r="A9" s="114"/>
      <c r="B9" s="76"/>
      <c r="C9" s="126" t="s">
        <v>355</v>
      </c>
    </row>
    <row r="10" spans="1:3" ht="23.25" customHeight="1">
      <c r="A10" s="30" t="s">
        <v>337</v>
      </c>
      <c r="B10" s="30" t="s">
        <v>338</v>
      </c>
      <c r="C10" s="30" t="s">
        <v>284</v>
      </c>
    </row>
    <row r="11" spans="1:3" s="76" customFormat="1" ht="32.25" customHeight="1">
      <c r="A11" s="21" t="s">
        <v>339</v>
      </c>
      <c r="B11" s="127" t="s">
        <v>340</v>
      </c>
      <c r="C11" s="128">
        <v>0</v>
      </c>
    </row>
    <row r="12" spans="1:3" ht="20.25" customHeight="1">
      <c r="A12" s="30"/>
      <c r="B12" s="115" t="s">
        <v>341</v>
      </c>
      <c r="C12" s="129">
        <v>0</v>
      </c>
    </row>
    <row r="13" spans="1:3" s="76" customFormat="1" ht="21" customHeight="1">
      <c r="A13" s="21" t="s">
        <v>342</v>
      </c>
      <c r="B13" s="70" t="s">
        <v>343</v>
      </c>
      <c r="C13" s="128">
        <v>0</v>
      </c>
    </row>
    <row r="14" spans="1:3" ht="21" customHeight="1">
      <c r="A14" s="30"/>
      <c r="B14" s="115" t="s">
        <v>341</v>
      </c>
      <c r="C14" s="129">
        <v>0</v>
      </c>
    </row>
    <row r="15" spans="1:3" ht="14.25">
      <c r="A15" s="124"/>
      <c r="B15" s="124"/>
      <c r="C15" s="124"/>
    </row>
    <row r="16" spans="1:3" ht="14.25">
      <c r="A16" s="124"/>
      <c r="B16" s="124"/>
      <c r="C16" s="124"/>
    </row>
    <row r="17" spans="1:3" ht="14.25">
      <c r="A17" s="124"/>
      <c r="B17" s="124"/>
      <c r="C17" s="124"/>
    </row>
    <row r="18" spans="1:3" ht="14.25">
      <c r="A18" s="124"/>
      <c r="B18" s="124"/>
      <c r="C18" s="124"/>
    </row>
    <row r="19" spans="1:3" ht="14.25">
      <c r="A19" s="124"/>
      <c r="B19" s="124"/>
      <c r="C19" s="124"/>
    </row>
    <row r="20" spans="1:3" ht="14.25">
      <c r="A20" s="124"/>
      <c r="B20" s="124"/>
      <c r="C20" s="124"/>
    </row>
    <row r="21" spans="1:3" ht="14.25">
      <c r="A21" s="124"/>
      <c r="B21" s="124"/>
      <c r="C21" s="124"/>
    </row>
    <row r="22" spans="1:3" ht="14.25">
      <c r="A22" s="124"/>
      <c r="B22" s="124"/>
      <c r="C22" s="124"/>
    </row>
    <row r="23" spans="1:3" ht="14.25">
      <c r="A23" s="124"/>
      <c r="B23" s="124"/>
      <c r="C23" s="124"/>
    </row>
    <row r="24" spans="1:3" ht="14.25">
      <c r="A24" s="124"/>
      <c r="B24" s="124"/>
      <c r="C24" s="124"/>
    </row>
    <row r="25" spans="1:3" ht="14.25">
      <c r="A25" s="124"/>
      <c r="B25" s="124"/>
      <c r="C25" s="124"/>
    </row>
    <row r="26" spans="1:3" ht="14.25">
      <c r="A26" s="124"/>
      <c r="B26" s="124"/>
      <c r="C26" s="124"/>
    </row>
    <row r="27" spans="1:3" ht="14.25">
      <c r="A27" s="124"/>
      <c r="B27" s="124"/>
      <c r="C27" s="124"/>
    </row>
    <row r="28" spans="1:3" ht="14.25">
      <c r="A28" s="124"/>
      <c r="B28" s="124"/>
      <c r="C28" s="124"/>
    </row>
  </sheetData>
  <sheetProtection/>
  <mergeCells count="8">
    <mergeCell ref="A3:C3"/>
    <mergeCell ref="A8:C8"/>
    <mergeCell ref="A1:C1"/>
    <mergeCell ref="B2:C2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74" t="s">
        <v>344</v>
      </c>
      <c r="B1" s="174"/>
      <c r="C1" s="174"/>
      <c r="D1" s="174"/>
    </row>
    <row r="2" spans="1:4" ht="42" customHeight="1">
      <c r="A2" s="183" t="s">
        <v>414</v>
      </c>
      <c r="B2" s="183"/>
      <c r="C2" s="183"/>
      <c r="D2" s="183"/>
    </row>
    <row r="3" spans="1:4" ht="12" customHeight="1">
      <c r="A3" s="151" t="s">
        <v>409</v>
      </c>
      <c r="B3" s="151"/>
      <c r="C3" s="151"/>
      <c r="D3" s="151"/>
    </row>
    <row r="4" spans="1:4" ht="15.75" customHeight="1">
      <c r="A4" s="181" t="s">
        <v>249</v>
      </c>
      <c r="B4" s="181"/>
      <c r="C4" s="181"/>
      <c r="D4" s="181"/>
    </row>
    <row r="5" spans="1:4" ht="12.75">
      <c r="A5" s="161" t="s">
        <v>335</v>
      </c>
      <c r="B5" s="161"/>
      <c r="C5" s="161"/>
      <c r="D5" s="161"/>
    </row>
    <row r="6" spans="1:4" ht="12.75">
      <c r="A6" s="161" t="s">
        <v>336</v>
      </c>
      <c r="B6" s="161"/>
      <c r="C6" s="161"/>
      <c r="D6" s="161"/>
    </row>
    <row r="7" spans="1:4" ht="14.25" customHeight="1">
      <c r="A7" s="182" t="s">
        <v>413</v>
      </c>
      <c r="B7" s="182"/>
      <c r="C7" s="182"/>
      <c r="D7" s="182"/>
    </row>
    <row r="8" spans="1:4" ht="12.75">
      <c r="A8" s="161"/>
      <c r="B8" s="161"/>
      <c r="C8" s="161"/>
      <c r="D8" s="114"/>
    </row>
    <row r="9" spans="1:4" ht="12.75">
      <c r="A9" s="114"/>
      <c r="B9" s="76"/>
      <c r="C9" s="187" t="s">
        <v>355</v>
      </c>
      <c r="D9" s="187"/>
    </row>
    <row r="10" spans="1:4" ht="23.25" customHeight="1">
      <c r="A10" s="30" t="s">
        <v>337</v>
      </c>
      <c r="B10" s="30" t="s">
        <v>338</v>
      </c>
      <c r="C10" s="118" t="s">
        <v>318</v>
      </c>
      <c r="D10" s="118" t="s">
        <v>401</v>
      </c>
    </row>
    <row r="11" spans="1:4" s="76" customFormat="1" ht="33" customHeight="1">
      <c r="A11" s="21" t="s">
        <v>339</v>
      </c>
      <c r="B11" s="127" t="s">
        <v>340</v>
      </c>
      <c r="C11" s="128">
        <v>0</v>
      </c>
      <c r="D11" s="128">
        <v>0</v>
      </c>
    </row>
    <row r="12" spans="1:4" ht="20.25" customHeight="1">
      <c r="A12" s="30"/>
      <c r="B12" s="115" t="s">
        <v>341</v>
      </c>
      <c r="C12" s="129">
        <v>0</v>
      </c>
      <c r="D12" s="129">
        <v>0</v>
      </c>
    </row>
    <row r="13" spans="1:4" s="76" customFormat="1" ht="21" customHeight="1">
      <c r="A13" s="21" t="s">
        <v>342</v>
      </c>
      <c r="B13" s="70" t="s">
        <v>343</v>
      </c>
      <c r="C13" s="128">
        <v>0</v>
      </c>
      <c r="D13" s="128">
        <v>0</v>
      </c>
    </row>
    <row r="14" spans="1:4" ht="21" customHeight="1">
      <c r="A14" s="30"/>
      <c r="B14" s="115" t="s">
        <v>341</v>
      </c>
      <c r="C14" s="129">
        <v>0</v>
      </c>
      <c r="D14" s="129">
        <v>0</v>
      </c>
    </row>
    <row r="15" spans="1:4" ht="12.75">
      <c r="A15" s="76"/>
      <c r="B15" s="76"/>
      <c r="C15" s="76"/>
      <c r="D15" s="76"/>
    </row>
    <row r="16" spans="1:4" ht="14.25">
      <c r="A16" s="124"/>
      <c r="B16" s="124"/>
      <c r="C16" s="124"/>
      <c r="D16" s="124"/>
    </row>
    <row r="17" spans="1:4" ht="14.25">
      <c r="A17" s="124"/>
      <c r="B17" s="124"/>
      <c r="C17" s="124"/>
      <c r="D17" s="124"/>
    </row>
    <row r="18" spans="1:4" ht="14.25">
      <c r="A18" s="124"/>
      <c r="B18" s="124"/>
      <c r="C18" s="124"/>
      <c r="D18" s="124"/>
    </row>
    <row r="19" spans="1:4" ht="14.25">
      <c r="A19" s="124"/>
      <c r="B19" s="124"/>
      <c r="C19" s="124"/>
      <c r="D19" s="124"/>
    </row>
    <row r="20" spans="1:4" ht="14.25">
      <c r="A20" s="124"/>
      <c r="B20" s="124"/>
      <c r="C20" s="124"/>
      <c r="D20" s="124"/>
    </row>
    <row r="21" spans="1:4" ht="14.25">
      <c r="A21" s="124"/>
      <c r="B21" s="124"/>
      <c r="C21" s="124"/>
      <c r="D21" s="124"/>
    </row>
    <row r="22" spans="1:4" ht="14.25">
      <c r="A22" s="124"/>
      <c r="B22" s="124"/>
      <c r="C22" s="124"/>
      <c r="D22" s="124"/>
    </row>
    <row r="23" spans="1:4" ht="14.25">
      <c r="A23" s="124"/>
      <c r="B23" s="124"/>
      <c r="C23" s="124"/>
      <c r="D23" s="124"/>
    </row>
    <row r="24" spans="1:4" ht="14.25">
      <c r="A24" s="124"/>
      <c r="B24" s="124"/>
      <c r="C24" s="124"/>
      <c r="D24" s="124"/>
    </row>
    <row r="25" spans="1:4" ht="14.25">
      <c r="A25" s="124"/>
      <c r="B25" s="124"/>
      <c r="C25" s="124"/>
      <c r="D25" s="124"/>
    </row>
    <row r="26" spans="1:4" ht="14.25">
      <c r="A26" s="124"/>
      <c r="B26" s="124"/>
      <c r="C26" s="124"/>
      <c r="D26" s="124"/>
    </row>
    <row r="27" spans="1:4" ht="14.25">
      <c r="A27" s="124"/>
      <c r="B27" s="124"/>
      <c r="C27" s="124"/>
      <c r="D27" s="124"/>
    </row>
    <row r="28" spans="1:4" ht="14.25">
      <c r="A28" s="124"/>
      <c r="B28" s="124"/>
      <c r="C28" s="124"/>
      <c r="D28" s="124"/>
    </row>
  </sheetData>
  <sheetProtection/>
  <mergeCells count="9">
    <mergeCell ref="A7:D7"/>
    <mergeCell ref="A8:C8"/>
    <mergeCell ref="C9:D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74" t="s">
        <v>354</v>
      </c>
      <c r="B1" s="174"/>
      <c r="C1" s="174"/>
    </row>
    <row r="2" spans="1:3" ht="42" customHeight="1">
      <c r="A2" s="117"/>
      <c r="B2" s="183" t="s">
        <v>414</v>
      </c>
      <c r="C2" s="185"/>
    </row>
    <row r="3" spans="1:3" ht="12.75">
      <c r="A3" s="151" t="s">
        <v>409</v>
      </c>
      <c r="B3" s="151"/>
      <c r="C3" s="151"/>
    </row>
    <row r="4" spans="1:3" ht="21.75" customHeight="1">
      <c r="A4" s="181" t="s">
        <v>248</v>
      </c>
      <c r="B4" s="181"/>
      <c r="C4" s="181"/>
    </row>
    <row r="5" spans="1:3" ht="12.75">
      <c r="A5" s="161" t="s">
        <v>335</v>
      </c>
      <c r="B5" s="161"/>
      <c r="C5" s="161"/>
    </row>
    <row r="6" spans="1:3" ht="12.75">
      <c r="A6" s="161" t="s">
        <v>365</v>
      </c>
      <c r="B6" s="161"/>
      <c r="C6" s="161"/>
    </row>
    <row r="7" spans="1:3" ht="12.75">
      <c r="A7" s="186" t="s">
        <v>415</v>
      </c>
      <c r="B7" s="186"/>
      <c r="C7" s="186"/>
    </row>
    <row r="8" spans="1:3" ht="12.75">
      <c r="A8" s="161"/>
      <c r="B8" s="161"/>
      <c r="C8" s="161"/>
    </row>
    <row r="9" spans="1:3" ht="12.75">
      <c r="A9" s="114"/>
      <c r="B9" s="76"/>
      <c r="C9" s="126" t="s">
        <v>355</v>
      </c>
    </row>
    <row r="10" spans="1:3" ht="23.25" customHeight="1">
      <c r="A10" s="30" t="s">
        <v>337</v>
      </c>
      <c r="B10" s="30" t="s">
        <v>338</v>
      </c>
      <c r="C10" s="30" t="s">
        <v>284</v>
      </c>
    </row>
    <row r="11" spans="1:3" s="76" customFormat="1" ht="32.25" customHeight="1">
      <c r="A11" s="21" t="s">
        <v>339</v>
      </c>
      <c r="B11" s="127" t="s">
        <v>340</v>
      </c>
      <c r="C11" s="128">
        <v>0</v>
      </c>
    </row>
    <row r="12" spans="1:3" ht="20.25" customHeight="1">
      <c r="A12" s="30"/>
      <c r="B12" s="115" t="s">
        <v>341</v>
      </c>
      <c r="C12" s="129">
        <v>0</v>
      </c>
    </row>
    <row r="13" spans="1:3" s="76" customFormat="1" ht="21" customHeight="1">
      <c r="A13" s="21" t="s">
        <v>342</v>
      </c>
      <c r="B13" s="70" t="s">
        <v>343</v>
      </c>
      <c r="C13" s="128">
        <v>0</v>
      </c>
    </row>
    <row r="14" spans="1:3" ht="21" customHeight="1">
      <c r="A14" s="30"/>
      <c r="B14" s="115" t="s">
        <v>341</v>
      </c>
      <c r="C14" s="129">
        <v>0</v>
      </c>
    </row>
    <row r="15" spans="1:3" ht="14.25">
      <c r="A15" s="124"/>
      <c r="B15" s="124"/>
      <c r="C15" s="124"/>
    </row>
    <row r="16" spans="1:3" ht="14.25">
      <c r="A16" s="124"/>
      <c r="B16" s="124"/>
      <c r="C16" s="124"/>
    </row>
    <row r="17" spans="1:3" ht="14.25">
      <c r="A17" s="124"/>
      <c r="B17" s="124"/>
      <c r="C17" s="124"/>
    </row>
    <row r="18" spans="1:3" ht="14.25">
      <c r="A18" s="124"/>
      <c r="B18" s="124"/>
      <c r="C18" s="124"/>
    </row>
    <row r="19" spans="1:3" ht="14.25">
      <c r="A19" s="124"/>
      <c r="B19" s="124"/>
      <c r="C19" s="124"/>
    </row>
    <row r="20" spans="1:3" ht="14.25">
      <c r="A20" s="124"/>
      <c r="B20" s="124"/>
      <c r="C20" s="124"/>
    </row>
    <row r="21" spans="1:3" ht="14.25">
      <c r="A21" s="124"/>
      <c r="B21" s="124"/>
      <c r="C21" s="124"/>
    </row>
    <row r="22" spans="1:3" ht="14.25">
      <c r="A22" s="124"/>
      <c r="B22" s="124"/>
      <c r="C22" s="124"/>
    </row>
    <row r="23" spans="1:3" ht="14.25">
      <c r="A23" s="124"/>
      <c r="B23" s="124"/>
      <c r="C23" s="124"/>
    </row>
    <row r="24" spans="1:3" ht="14.25">
      <c r="A24" s="124"/>
      <c r="B24" s="124"/>
      <c r="C24" s="124"/>
    </row>
    <row r="25" spans="1:3" ht="14.25">
      <c r="A25" s="124"/>
      <c r="B25" s="124"/>
      <c r="C25" s="124"/>
    </row>
    <row r="26" spans="1:3" ht="14.25">
      <c r="A26" s="124"/>
      <c r="B26" s="124"/>
      <c r="C26" s="124"/>
    </row>
    <row r="27" spans="1:3" ht="14.25">
      <c r="A27" s="124"/>
      <c r="B27" s="124"/>
      <c r="C27" s="124"/>
    </row>
    <row r="28" spans="1:3" ht="14.25">
      <c r="A28" s="124"/>
      <c r="B28" s="124"/>
      <c r="C28" s="124"/>
    </row>
  </sheetData>
  <sheetProtection/>
  <mergeCells count="8">
    <mergeCell ref="A7:C7"/>
    <mergeCell ref="A8:C8"/>
    <mergeCell ref="A1:C1"/>
    <mergeCell ref="B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74" t="s">
        <v>354</v>
      </c>
      <c r="B1" s="174"/>
      <c r="C1" s="174"/>
      <c r="D1" s="174"/>
    </row>
    <row r="2" spans="1:4" ht="42" customHeight="1">
      <c r="A2" s="183" t="s">
        <v>414</v>
      </c>
      <c r="B2" s="183"/>
      <c r="C2" s="183"/>
      <c r="D2" s="183"/>
    </row>
    <row r="3" spans="1:4" ht="12" customHeight="1">
      <c r="A3" s="151" t="s">
        <v>409</v>
      </c>
      <c r="B3" s="151"/>
      <c r="C3" s="151"/>
      <c r="D3" s="151"/>
    </row>
    <row r="4" spans="1:4" ht="15.75" customHeight="1">
      <c r="A4" s="181" t="s">
        <v>249</v>
      </c>
      <c r="B4" s="181"/>
      <c r="C4" s="181"/>
      <c r="D4" s="181"/>
    </row>
    <row r="5" spans="1:4" ht="12.75">
      <c r="A5" s="161" t="s">
        <v>335</v>
      </c>
      <c r="B5" s="161"/>
      <c r="C5" s="161"/>
      <c r="D5" s="161"/>
    </row>
    <row r="6" spans="1:4" ht="12.75">
      <c r="A6" s="161" t="s">
        <v>365</v>
      </c>
      <c r="B6" s="161"/>
      <c r="C6" s="161"/>
      <c r="D6" s="161"/>
    </row>
    <row r="7" spans="1:4" ht="14.25" customHeight="1">
      <c r="A7" s="182" t="s">
        <v>413</v>
      </c>
      <c r="B7" s="182"/>
      <c r="C7" s="182"/>
      <c r="D7" s="182"/>
    </row>
    <row r="8" spans="1:4" ht="12.75">
      <c r="A8" s="161"/>
      <c r="B8" s="161"/>
      <c r="C8" s="161"/>
      <c r="D8" s="114"/>
    </row>
    <row r="9" spans="1:4" ht="12.75">
      <c r="A9" s="114"/>
      <c r="B9" s="76"/>
      <c r="C9" s="187" t="s">
        <v>355</v>
      </c>
      <c r="D9" s="187"/>
    </row>
    <row r="10" spans="1:4" ht="23.25" customHeight="1">
      <c r="A10" s="30" t="s">
        <v>337</v>
      </c>
      <c r="B10" s="30" t="s">
        <v>338</v>
      </c>
      <c r="C10" s="30" t="s">
        <v>318</v>
      </c>
      <c r="D10" s="30" t="s">
        <v>401</v>
      </c>
    </row>
    <row r="11" spans="1:4" s="76" customFormat="1" ht="33" customHeight="1">
      <c r="A11" s="21" t="s">
        <v>339</v>
      </c>
      <c r="B11" s="127" t="s">
        <v>340</v>
      </c>
      <c r="C11" s="128">
        <v>0</v>
      </c>
      <c r="D11" s="128">
        <v>0</v>
      </c>
    </row>
    <row r="12" spans="1:4" ht="20.25" customHeight="1">
      <c r="A12" s="30"/>
      <c r="B12" s="115" t="s">
        <v>341</v>
      </c>
      <c r="C12" s="129">
        <v>0</v>
      </c>
      <c r="D12" s="129">
        <v>0</v>
      </c>
    </row>
    <row r="13" spans="1:4" s="76" customFormat="1" ht="21" customHeight="1">
      <c r="A13" s="21" t="s">
        <v>342</v>
      </c>
      <c r="B13" s="70" t="s">
        <v>343</v>
      </c>
      <c r="C13" s="128">
        <v>0</v>
      </c>
      <c r="D13" s="128">
        <v>0</v>
      </c>
    </row>
    <row r="14" spans="1:4" ht="21" customHeight="1">
      <c r="A14" s="30"/>
      <c r="B14" s="115" t="s">
        <v>341</v>
      </c>
      <c r="C14" s="129">
        <v>0</v>
      </c>
      <c r="D14" s="129">
        <v>0</v>
      </c>
    </row>
    <row r="15" spans="1:4" ht="12.75">
      <c r="A15" s="76"/>
      <c r="B15" s="76"/>
      <c r="C15" s="76"/>
      <c r="D15" s="76"/>
    </row>
    <row r="16" spans="1:4" ht="14.25">
      <c r="A16" s="124"/>
      <c r="B16" s="124"/>
      <c r="C16" s="124"/>
      <c r="D16" s="124"/>
    </row>
    <row r="17" spans="1:4" ht="14.25">
      <c r="A17" s="124"/>
      <c r="B17" s="124"/>
      <c r="C17" s="124"/>
      <c r="D17" s="124"/>
    </row>
    <row r="18" spans="1:4" ht="14.25">
      <c r="A18" s="124"/>
      <c r="B18" s="124"/>
      <c r="C18" s="124"/>
      <c r="D18" s="124"/>
    </row>
    <row r="19" spans="1:4" ht="14.25">
      <c r="A19" s="124"/>
      <c r="B19" s="124"/>
      <c r="C19" s="124"/>
      <c r="D19" s="124"/>
    </row>
    <row r="20" spans="1:4" ht="14.25">
      <c r="A20" s="124"/>
      <c r="B20" s="124"/>
      <c r="C20" s="124"/>
      <c r="D20" s="124"/>
    </row>
    <row r="21" spans="1:4" ht="14.25">
      <c r="A21" s="124"/>
      <c r="B21" s="124"/>
      <c r="C21" s="124"/>
      <c r="D21" s="124"/>
    </row>
    <row r="22" spans="1:4" ht="14.25">
      <c r="A22" s="124"/>
      <c r="B22" s="124"/>
      <c r="C22" s="124"/>
      <c r="D22" s="124"/>
    </row>
    <row r="23" spans="1:4" ht="14.25">
      <c r="A23" s="124"/>
      <c r="B23" s="124"/>
      <c r="C23" s="124"/>
      <c r="D23" s="124"/>
    </row>
    <row r="24" spans="1:4" ht="14.25">
      <c r="A24" s="124"/>
      <c r="B24" s="124"/>
      <c r="C24" s="124"/>
      <c r="D24" s="124"/>
    </row>
    <row r="25" spans="1:4" ht="14.25">
      <c r="A25" s="124"/>
      <c r="B25" s="124"/>
      <c r="C25" s="124"/>
      <c r="D25" s="124"/>
    </row>
    <row r="26" spans="1:4" ht="14.25">
      <c r="A26" s="124"/>
      <c r="B26" s="124"/>
      <c r="C26" s="124"/>
      <c r="D26" s="124"/>
    </row>
    <row r="27" spans="1:4" ht="14.25">
      <c r="A27" s="124"/>
      <c r="B27" s="124"/>
      <c r="C27" s="124"/>
      <c r="D27" s="124"/>
    </row>
    <row r="28" spans="1:4" ht="14.25">
      <c r="A28" s="124"/>
      <c r="B28" s="124"/>
      <c r="C28" s="124"/>
      <c r="D28" s="124"/>
    </row>
  </sheetData>
  <sheetProtection/>
  <mergeCells count="9">
    <mergeCell ref="A2:D2"/>
    <mergeCell ref="A1:D1"/>
    <mergeCell ref="C9:D9"/>
    <mergeCell ref="A3:D3"/>
    <mergeCell ref="A8:C8"/>
    <mergeCell ref="A7:D7"/>
    <mergeCell ref="A6:D6"/>
    <mergeCell ref="A5:D5"/>
    <mergeCell ref="A4:D4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16.8515625" style="0" customWidth="1"/>
  </cols>
  <sheetData>
    <row r="1" spans="1:10" ht="15" customHeight="1">
      <c r="A1" s="174" t="s">
        <v>366</v>
      </c>
      <c r="B1" s="174"/>
      <c r="C1" s="174"/>
      <c r="D1" s="174"/>
      <c r="E1" s="174"/>
      <c r="F1" s="174"/>
      <c r="G1" s="174"/>
      <c r="H1" s="123"/>
      <c r="I1" s="123"/>
      <c r="J1" s="123"/>
    </row>
    <row r="2" spans="1:10" ht="51.75" customHeight="1">
      <c r="A2" s="183" t="s">
        <v>416</v>
      </c>
      <c r="B2" s="183"/>
      <c r="C2" s="183"/>
      <c r="D2" s="183"/>
      <c r="E2" s="183"/>
      <c r="F2" s="183"/>
      <c r="G2" s="183"/>
      <c r="H2" s="121"/>
      <c r="I2" s="121"/>
      <c r="J2" s="121"/>
    </row>
    <row r="3" spans="1:10" ht="12" customHeight="1">
      <c r="A3" s="151" t="s">
        <v>409</v>
      </c>
      <c r="B3" s="151"/>
      <c r="C3" s="151"/>
      <c r="D3" s="151"/>
      <c r="E3" s="151"/>
      <c r="F3" s="151"/>
      <c r="G3" s="151"/>
      <c r="H3" s="69"/>
      <c r="I3" s="69"/>
      <c r="J3" s="69"/>
    </row>
    <row r="4" spans="1:10" ht="15" customHeight="1">
      <c r="A4" s="151" t="s">
        <v>248</v>
      </c>
      <c r="B4" s="151"/>
      <c r="C4" s="151"/>
      <c r="D4" s="151"/>
      <c r="E4" s="151"/>
      <c r="F4" s="151"/>
      <c r="G4" s="151"/>
      <c r="H4" s="69"/>
      <c r="I4" s="69"/>
      <c r="J4" s="69"/>
    </row>
    <row r="5" spans="1:10" ht="63" customHeight="1">
      <c r="A5" s="186" t="s">
        <v>417</v>
      </c>
      <c r="B5" s="186"/>
      <c r="C5" s="186"/>
      <c r="D5" s="186"/>
      <c r="E5" s="186"/>
      <c r="F5" s="186"/>
      <c r="G5" s="186"/>
      <c r="H5" s="130"/>
      <c r="I5" s="130"/>
      <c r="J5" s="130"/>
    </row>
    <row r="6" spans="1:10" ht="33.75" customHeight="1">
      <c r="A6" s="194" t="s">
        <v>418</v>
      </c>
      <c r="B6" s="194"/>
      <c r="C6" s="194"/>
      <c r="D6" s="194"/>
      <c r="E6" s="194"/>
      <c r="F6" s="194"/>
      <c r="G6" s="194"/>
      <c r="H6" s="130"/>
      <c r="I6" s="130"/>
      <c r="J6" s="130"/>
    </row>
    <row r="7" spans="1:8" ht="27.75" customHeight="1">
      <c r="A7" s="136"/>
      <c r="B7" s="136"/>
      <c r="C7" s="136"/>
      <c r="D7" s="136"/>
      <c r="E7" s="136"/>
      <c r="F7" s="136"/>
      <c r="G7" s="62" t="s">
        <v>74</v>
      </c>
      <c r="H7" s="131"/>
    </row>
    <row r="8" spans="1:8" ht="76.5">
      <c r="A8" s="21" t="s">
        <v>345</v>
      </c>
      <c r="B8" s="21" t="s">
        <v>346</v>
      </c>
      <c r="C8" s="21" t="s">
        <v>347</v>
      </c>
      <c r="D8" s="21" t="s">
        <v>348</v>
      </c>
      <c r="E8" s="21" t="s">
        <v>349</v>
      </c>
      <c r="F8" s="21" t="s">
        <v>350</v>
      </c>
      <c r="G8" s="21" t="s">
        <v>351</v>
      </c>
      <c r="H8" s="131"/>
    </row>
    <row r="9" spans="1:8" ht="15.75">
      <c r="A9" s="21">
        <v>1</v>
      </c>
      <c r="B9" s="21" t="s">
        <v>352</v>
      </c>
      <c r="C9" s="21" t="s">
        <v>352</v>
      </c>
      <c r="D9" s="21" t="s">
        <v>352</v>
      </c>
      <c r="E9" s="21" t="s">
        <v>352</v>
      </c>
      <c r="F9" s="21" t="s">
        <v>352</v>
      </c>
      <c r="G9" s="21" t="s">
        <v>352</v>
      </c>
      <c r="H9" s="132"/>
    </row>
    <row r="10" spans="1:8" ht="15.75">
      <c r="A10" s="137"/>
      <c r="B10" s="138"/>
      <c r="C10" s="138"/>
      <c r="D10" s="139"/>
      <c r="E10" s="139"/>
      <c r="F10" s="139"/>
      <c r="G10" s="140"/>
      <c r="H10" s="133"/>
    </row>
    <row r="11" spans="1:8" ht="30" customHeight="1">
      <c r="A11" s="192" t="s">
        <v>419</v>
      </c>
      <c r="B11" s="192"/>
      <c r="C11" s="192"/>
      <c r="D11" s="192"/>
      <c r="E11" s="192"/>
      <c r="F11" s="192"/>
      <c r="G11" s="193"/>
      <c r="H11" s="134"/>
    </row>
    <row r="12" spans="1:8" ht="15.75">
      <c r="A12" s="122"/>
      <c r="B12" s="69"/>
      <c r="C12" s="69"/>
      <c r="D12" s="69"/>
      <c r="E12" s="69"/>
      <c r="F12" s="32"/>
      <c r="G12" s="62" t="s">
        <v>74</v>
      </c>
      <c r="H12" s="1"/>
    </row>
    <row r="13" spans="1:8" ht="25.5">
      <c r="A13" s="188" t="s">
        <v>356</v>
      </c>
      <c r="B13" s="189"/>
      <c r="C13" s="189"/>
      <c r="D13" s="189"/>
      <c r="E13" s="189"/>
      <c r="F13" s="189"/>
      <c r="G13" s="21" t="s">
        <v>420</v>
      </c>
      <c r="H13" s="135"/>
    </row>
    <row r="14" spans="1:8" ht="15.75">
      <c r="A14" s="188" t="s">
        <v>353</v>
      </c>
      <c r="B14" s="190"/>
      <c r="C14" s="191"/>
      <c r="D14" s="191"/>
      <c r="E14" s="191"/>
      <c r="F14" s="191"/>
      <c r="G14" s="141">
        <v>0</v>
      </c>
      <c r="H14" s="135"/>
    </row>
  </sheetData>
  <sheetProtection/>
  <mergeCells count="9">
    <mergeCell ref="A13:F13"/>
    <mergeCell ref="A14:F14"/>
    <mergeCell ref="A5:G5"/>
    <mergeCell ref="A1:G1"/>
    <mergeCell ref="A2:G2"/>
    <mergeCell ref="A3:G3"/>
    <mergeCell ref="A11:G11"/>
    <mergeCell ref="A4:G4"/>
    <mergeCell ref="A6:G6"/>
  </mergeCells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8.57421875" style="0" customWidth="1"/>
    <col min="8" max="8" width="8.7109375" style="0" customWidth="1"/>
  </cols>
  <sheetData>
    <row r="1" spans="1:11" ht="15" customHeight="1">
      <c r="A1" s="174" t="s">
        <v>366</v>
      </c>
      <c r="B1" s="174"/>
      <c r="C1" s="174"/>
      <c r="D1" s="174"/>
      <c r="E1" s="174"/>
      <c r="F1" s="174"/>
      <c r="G1" s="174"/>
      <c r="H1" s="174"/>
      <c r="I1" s="123"/>
      <c r="J1" s="123"/>
      <c r="K1" s="123"/>
    </row>
    <row r="2" spans="1:11" ht="51.75" customHeight="1">
      <c r="A2" s="183" t="s">
        <v>416</v>
      </c>
      <c r="B2" s="183"/>
      <c r="C2" s="183"/>
      <c r="D2" s="183"/>
      <c r="E2" s="183"/>
      <c r="F2" s="183"/>
      <c r="G2" s="183"/>
      <c r="H2" s="183"/>
      <c r="I2" s="121"/>
      <c r="J2" s="121"/>
      <c r="K2" s="121"/>
    </row>
    <row r="3" spans="1:11" ht="12" customHeight="1">
      <c r="A3" s="151" t="s">
        <v>409</v>
      </c>
      <c r="B3" s="151"/>
      <c r="C3" s="151"/>
      <c r="D3" s="151"/>
      <c r="E3" s="151"/>
      <c r="F3" s="151"/>
      <c r="G3" s="151"/>
      <c r="H3" s="151"/>
      <c r="I3" s="69"/>
      <c r="J3" s="69"/>
      <c r="K3" s="69"/>
    </row>
    <row r="4" spans="1:11" ht="15" customHeight="1">
      <c r="A4" s="151" t="s">
        <v>249</v>
      </c>
      <c r="B4" s="151"/>
      <c r="C4" s="151"/>
      <c r="D4" s="151"/>
      <c r="E4" s="151"/>
      <c r="F4" s="151"/>
      <c r="G4" s="151"/>
      <c r="H4" s="151"/>
      <c r="I4" s="69"/>
      <c r="J4" s="69"/>
      <c r="K4" s="69"/>
    </row>
    <row r="5" spans="1:11" ht="63" customHeight="1">
      <c r="A5" s="186" t="s">
        <v>421</v>
      </c>
      <c r="B5" s="186"/>
      <c r="C5" s="186"/>
      <c r="D5" s="186"/>
      <c r="E5" s="186"/>
      <c r="F5" s="186"/>
      <c r="G5" s="186"/>
      <c r="H5" s="186"/>
      <c r="I5" s="130"/>
      <c r="J5" s="130"/>
      <c r="K5" s="130"/>
    </row>
    <row r="6" spans="1:11" ht="33.75" customHeight="1">
      <c r="A6" s="194" t="s">
        <v>422</v>
      </c>
      <c r="B6" s="194"/>
      <c r="C6" s="194"/>
      <c r="D6" s="194"/>
      <c r="E6" s="194"/>
      <c r="F6" s="194"/>
      <c r="G6" s="194"/>
      <c r="H6" s="194"/>
      <c r="I6" s="130"/>
      <c r="J6" s="130"/>
      <c r="K6" s="130"/>
    </row>
    <row r="7" spans="1:9" ht="27.75" customHeight="1">
      <c r="A7" s="136"/>
      <c r="B7" s="136"/>
      <c r="C7" s="136"/>
      <c r="D7" s="136"/>
      <c r="E7" s="136"/>
      <c r="F7" s="136"/>
      <c r="G7" s="177" t="s">
        <v>74</v>
      </c>
      <c r="H7" s="177"/>
      <c r="I7" s="131"/>
    </row>
    <row r="8" spans="1:9" ht="85.5" customHeight="1">
      <c r="A8" s="21" t="s">
        <v>345</v>
      </c>
      <c r="B8" s="21" t="s">
        <v>346</v>
      </c>
      <c r="C8" s="21" t="s">
        <v>347</v>
      </c>
      <c r="D8" s="21" t="s">
        <v>348</v>
      </c>
      <c r="E8" s="21" t="s">
        <v>349</v>
      </c>
      <c r="F8" s="21" t="s">
        <v>350</v>
      </c>
      <c r="G8" s="188" t="s">
        <v>351</v>
      </c>
      <c r="H8" s="188"/>
      <c r="I8" s="131"/>
    </row>
    <row r="9" spans="1:9" ht="15.75">
      <c r="A9" s="21">
        <v>1</v>
      </c>
      <c r="B9" s="21" t="s">
        <v>352</v>
      </c>
      <c r="C9" s="21" t="s">
        <v>352</v>
      </c>
      <c r="D9" s="21" t="s">
        <v>352</v>
      </c>
      <c r="E9" s="21" t="s">
        <v>352</v>
      </c>
      <c r="F9" s="21" t="s">
        <v>352</v>
      </c>
      <c r="G9" s="188" t="s">
        <v>352</v>
      </c>
      <c r="H9" s="188"/>
      <c r="I9" s="132"/>
    </row>
    <row r="10" spans="1:9" ht="15.75">
      <c r="A10" s="137"/>
      <c r="B10" s="138"/>
      <c r="C10" s="138"/>
      <c r="D10" s="139"/>
      <c r="E10" s="139"/>
      <c r="F10" s="139"/>
      <c r="G10" s="139"/>
      <c r="H10" s="140"/>
      <c r="I10" s="133"/>
    </row>
    <row r="11" spans="1:9" ht="48" customHeight="1">
      <c r="A11" s="192" t="s">
        <v>423</v>
      </c>
      <c r="B11" s="192"/>
      <c r="C11" s="192"/>
      <c r="D11" s="192"/>
      <c r="E11" s="192"/>
      <c r="F11" s="192"/>
      <c r="G11" s="192"/>
      <c r="H11" s="193"/>
      <c r="I11" s="134"/>
    </row>
    <row r="12" spans="1:9" ht="15.75">
      <c r="A12" s="122"/>
      <c r="B12" s="69"/>
      <c r="C12" s="69"/>
      <c r="D12" s="69"/>
      <c r="E12" s="69"/>
      <c r="F12" s="32"/>
      <c r="G12" s="177" t="s">
        <v>74</v>
      </c>
      <c r="H12" s="177"/>
      <c r="I12" s="1"/>
    </row>
    <row r="13" spans="1:9" ht="15.75" customHeight="1">
      <c r="A13" s="188" t="s">
        <v>357</v>
      </c>
      <c r="B13" s="188"/>
      <c r="C13" s="188"/>
      <c r="D13" s="188"/>
      <c r="E13" s="188"/>
      <c r="F13" s="188"/>
      <c r="G13" s="195" t="s">
        <v>44</v>
      </c>
      <c r="H13" s="195"/>
      <c r="I13" s="135"/>
    </row>
    <row r="14" spans="1:9" ht="15.75">
      <c r="A14" s="188"/>
      <c r="B14" s="188"/>
      <c r="C14" s="188"/>
      <c r="D14" s="188"/>
      <c r="E14" s="188"/>
      <c r="F14" s="188"/>
      <c r="G14" s="25" t="s">
        <v>318</v>
      </c>
      <c r="H14" s="21" t="s">
        <v>401</v>
      </c>
      <c r="I14" s="135"/>
    </row>
    <row r="15" spans="1:9" ht="15.75">
      <c r="A15" s="188" t="s">
        <v>353</v>
      </c>
      <c r="B15" s="190"/>
      <c r="C15" s="191"/>
      <c r="D15" s="191"/>
      <c r="E15" s="191"/>
      <c r="F15" s="191"/>
      <c r="G15" s="142">
        <v>0</v>
      </c>
      <c r="H15" s="141">
        <v>0</v>
      </c>
      <c r="I15" s="135"/>
    </row>
  </sheetData>
  <sheetProtection/>
  <mergeCells count="14">
    <mergeCell ref="A1:H1"/>
    <mergeCell ref="A2:H2"/>
    <mergeCell ref="A3:H3"/>
    <mergeCell ref="A4:H4"/>
    <mergeCell ref="A5:H5"/>
    <mergeCell ref="A6:H6"/>
    <mergeCell ref="G7:H7"/>
    <mergeCell ref="G12:H12"/>
    <mergeCell ref="A11:H11"/>
    <mergeCell ref="A15:F15"/>
    <mergeCell ref="G8:H8"/>
    <mergeCell ref="G9:H9"/>
    <mergeCell ref="G13:H13"/>
    <mergeCell ref="A13:F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7">
      <selection activeCell="B37" sqref="B37"/>
    </sheetView>
  </sheetViews>
  <sheetFormatPr defaultColWidth="9.140625" defaultRowHeight="12.75"/>
  <cols>
    <col min="1" max="1" width="14.8515625" style="0" customWidth="1"/>
    <col min="2" max="2" width="21.7109375" style="0" customWidth="1"/>
    <col min="3" max="3" width="50.00390625" style="0" customWidth="1"/>
  </cols>
  <sheetData>
    <row r="1" ht="12.75">
      <c r="C1" s="37" t="s">
        <v>150</v>
      </c>
    </row>
    <row r="2" spans="1:4" ht="42.75" customHeight="1">
      <c r="A2" s="151" t="s">
        <v>392</v>
      </c>
      <c r="B2" s="151"/>
      <c r="C2" s="151"/>
      <c r="D2" s="69"/>
    </row>
    <row r="3" spans="1:4" ht="15" customHeight="1">
      <c r="A3" s="151" t="s">
        <v>400</v>
      </c>
      <c r="B3" s="151"/>
      <c r="C3" s="151"/>
      <c r="D3" s="69"/>
    </row>
    <row r="4" spans="1:4" ht="21.75" customHeight="1">
      <c r="A4" s="38"/>
      <c r="B4" s="38"/>
      <c r="C4" s="38" t="s">
        <v>248</v>
      </c>
      <c r="D4" s="69"/>
    </row>
    <row r="5" spans="1:3" ht="21.75" customHeight="1">
      <c r="A5" s="161" t="s">
        <v>257</v>
      </c>
      <c r="B5" s="161"/>
      <c r="C5" s="161"/>
    </row>
    <row r="6" spans="1:3" ht="15.75" customHeight="1">
      <c r="A6" s="162" t="s">
        <v>259</v>
      </c>
      <c r="B6" s="162"/>
      <c r="C6" s="162"/>
    </row>
    <row r="7" spans="1:3" ht="21.75" customHeight="1">
      <c r="A7" s="18"/>
      <c r="B7" s="18"/>
      <c r="C7" s="18"/>
    </row>
    <row r="8" spans="1:3" ht="31.5" customHeight="1">
      <c r="A8" s="163" t="s">
        <v>214</v>
      </c>
      <c r="B8" s="164"/>
      <c r="C8" s="165" t="s">
        <v>246</v>
      </c>
    </row>
    <row r="9" spans="1:3" ht="47.25" customHeight="1">
      <c r="A9" s="19" t="s">
        <v>245</v>
      </c>
      <c r="B9" s="19" t="s">
        <v>52</v>
      </c>
      <c r="C9" s="166"/>
    </row>
    <row r="10" spans="1:3" ht="32.25" customHeight="1">
      <c r="A10" s="68" t="s">
        <v>53</v>
      </c>
      <c r="B10" s="35" t="s">
        <v>54</v>
      </c>
      <c r="C10" s="35" t="s">
        <v>211</v>
      </c>
    </row>
    <row r="11" spans="1:3" ht="70.5" customHeight="1">
      <c r="A11" s="100" t="s">
        <v>53</v>
      </c>
      <c r="B11" s="25" t="s">
        <v>270</v>
      </c>
      <c r="C11" s="70" t="s">
        <v>271</v>
      </c>
    </row>
    <row r="12" spans="1:3" ht="74.25" customHeight="1">
      <c r="A12" s="100" t="s">
        <v>53</v>
      </c>
      <c r="B12" s="26" t="s">
        <v>177</v>
      </c>
      <c r="C12" s="101" t="s">
        <v>178</v>
      </c>
    </row>
    <row r="13" spans="1:3" ht="80.25" customHeight="1">
      <c r="A13" s="89" t="s">
        <v>53</v>
      </c>
      <c r="B13" s="21" t="s">
        <v>70</v>
      </c>
      <c r="C13" s="24" t="s">
        <v>82</v>
      </c>
    </row>
    <row r="14" spans="1:3" ht="80.25" customHeight="1">
      <c r="A14" s="89" t="s">
        <v>53</v>
      </c>
      <c r="B14" s="21" t="s">
        <v>287</v>
      </c>
      <c r="C14" s="24" t="s">
        <v>291</v>
      </c>
    </row>
    <row r="15" spans="1:3" ht="74.25" customHeight="1">
      <c r="A15" s="89" t="s">
        <v>53</v>
      </c>
      <c r="B15" s="21" t="s">
        <v>290</v>
      </c>
      <c r="C15" s="24" t="s">
        <v>292</v>
      </c>
    </row>
    <row r="16" spans="1:3" ht="75.75" customHeight="1">
      <c r="A16" s="89" t="s">
        <v>53</v>
      </c>
      <c r="B16" s="21" t="s">
        <v>71</v>
      </c>
      <c r="C16" s="24" t="s">
        <v>147</v>
      </c>
    </row>
    <row r="17" spans="1:3" ht="64.5" customHeight="1">
      <c r="A17" s="89" t="s">
        <v>53</v>
      </c>
      <c r="B17" s="21" t="s">
        <v>289</v>
      </c>
      <c r="C17" s="24" t="s">
        <v>293</v>
      </c>
    </row>
    <row r="18" spans="1:3" ht="64.5" customHeight="1">
      <c r="A18" s="89" t="s">
        <v>53</v>
      </c>
      <c r="B18" s="21" t="s">
        <v>288</v>
      </c>
      <c r="C18" s="24" t="s">
        <v>294</v>
      </c>
    </row>
    <row r="19" spans="1:3" ht="75.75" customHeight="1">
      <c r="A19" s="89" t="s">
        <v>53</v>
      </c>
      <c r="B19" s="21" t="s">
        <v>72</v>
      </c>
      <c r="C19" s="24" t="s">
        <v>84</v>
      </c>
    </row>
    <row r="20" spans="1:3" ht="66" customHeight="1">
      <c r="A20" s="89" t="s">
        <v>53</v>
      </c>
      <c r="B20" s="21" t="s">
        <v>85</v>
      </c>
      <c r="C20" s="24" t="s">
        <v>86</v>
      </c>
    </row>
    <row r="21" spans="1:3" ht="32.25" customHeight="1">
      <c r="A21" s="20">
        <v>440</v>
      </c>
      <c r="B21" s="21" t="s">
        <v>87</v>
      </c>
      <c r="C21" s="24" t="s">
        <v>88</v>
      </c>
    </row>
    <row r="22" spans="1:3" ht="44.25" customHeight="1">
      <c r="A22" s="21">
        <v>440</v>
      </c>
      <c r="B22" s="21" t="s">
        <v>322</v>
      </c>
      <c r="C22" s="112" t="s">
        <v>309</v>
      </c>
    </row>
    <row r="23" spans="1:3" ht="31.5" customHeight="1">
      <c r="A23" s="20">
        <v>440</v>
      </c>
      <c r="B23" s="21" t="s">
        <v>266</v>
      </c>
      <c r="C23" s="96" t="s">
        <v>267</v>
      </c>
    </row>
    <row r="24" spans="1:3" ht="80.25" customHeight="1">
      <c r="A24" s="89" t="s">
        <v>53</v>
      </c>
      <c r="B24" s="21" t="s">
        <v>89</v>
      </c>
      <c r="C24" s="24" t="s">
        <v>90</v>
      </c>
    </row>
    <row r="25" spans="1:3" ht="86.25" customHeight="1">
      <c r="A25" s="89" t="s">
        <v>53</v>
      </c>
      <c r="B25" s="21" t="s">
        <v>91</v>
      </c>
      <c r="C25" s="24" t="s">
        <v>190</v>
      </c>
    </row>
    <row r="26" spans="1:3" ht="89.25" customHeight="1">
      <c r="A26" s="89" t="s">
        <v>53</v>
      </c>
      <c r="B26" s="21" t="s">
        <v>92</v>
      </c>
      <c r="C26" s="24" t="s">
        <v>93</v>
      </c>
    </row>
    <row r="27" spans="1:3" ht="90" customHeight="1">
      <c r="A27" s="89" t="s">
        <v>53</v>
      </c>
      <c r="B27" s="21" t="s">
        <v>278</v>
      </c>
      <c r="C27" s="24" t="s">
        <v>94</v>
      </c>
    </row>
    <row r="28" spans="1:3" ht="42" customHeight="1">
      <c r="A28" s="89" t="s">
        <v>53</v>
      </c>
      <c r="B28" s="21" t="s">
        <v>73</v>
      </c>
      <c r="C28" s="24" t="s">
        <v>95</v>
      </c>
    </row>
    <row r="29" spans="1:3" ht="42" customHeight="1">
      <c r="A29" s="89" t="s">
        <v>53</v>
      </c>
      <c r="B29" s="21" t="s">
        <v>323</v>
      </c>
      <c r="C29" s="24" t="s">
        <v>316</v>
      </c>
    </row>
    <row r="30" spans="1:3" ht="42" customHeight="1">
      <c r="A30" s="89" t="s">
        <v>53</v>
      </c>
      <c r="B30" s="21" t="s">
        <v>324</v>
      </c>
      <c r="C30" s="24" t="s">
        <v>317</v>
      </c>
    </row>
    <row r="31" spans="1:3" ht="63" customHeight="1">
      <c r="A31" s="89" t="s">
        <v>53</v>
      </c>
      <c r="B31" s="21" t="s">
        <v>96</v>
      </c>
      <c r="C31" s="24" t="s">
        <v>97</v>
      </c>
    </row>
    <row r="32" spans="1:3" ht="63" customHeight="1">
      <c r="A32" s="89" t="s">
        <v>53</v>
      </c>
      <c r="B32" s="21" t="s">
        <v>326</v>
      </c>
      <c r="C32" s="24" t="s">
        <v>325</v>
      </c>
    </row>
    <row r="33" spans="1:3" ht="63" customHeight="1">
      <c r="A33" s="89" t="s">
        <v>53</v>
      </c>
      <c r="B33" s="21" t="s">
        <v>327</v>
      </c>
      <c r="C33" s="24" t="s">
        <v>328</v>
      </c>
    </row>
    <row r="34" spans="1:3" ht="51" customHeight="1">
      <c r="A34" s="97" t="s">
        <v>53</v>
      </c>
      <c r="B34" s="98" t="s">
        <v>196</v>
      </c>
      <c r="C34" s="96" t="s">
        <v>197</v>
      </c>
    </row>
    <row r="35" spans="1:3" ht="63.75" customHeight="1">
      <c r="A35" s="97" t="s">
        <v>53</v>
      </c>
      <c r="B35" s="25" t="s">
        <v>396</v>
      </c>
      <c r="C35" s="96" t="s">
        <v>397</v>
      </c>
    </row>
    <row r="36" spans="1:3" ht="80.25" customHeight="1">
      <c r="A36" s="97" t="s">
        <v>53</v>
      </c>
      <c r="B36" s="25" t="s">
        <v>398</v>
      </c>
      <c r="C36" s="149" t="s">
        <v>399</v>
      </c>
    </row>
    <row r="37" spans="1:3" ht="60" customHeight="1">
      <c r="A37" s="97" t="s">
        <v>53</v>
      </c>
      <c r="B37" s="98" t="s">
        <v>426</v>
      </c>
      <c r="C37" s="149" t="s">
        <v>427</v>
      </c>
    </row>
    <row r="38" spans="1:3" ht="28.5" customHeight="1">
      <c r="A38" s="97" t="s">
        <v>53</v>
      </c>
      <c r="B38" s="98" t="s">
        <v>268</v>
      </c>
      <c r="C38" s="96" t="s">
        <v>269</v>
      </c>
    </row>
    <row r="39" spans="1:3" ht="37.5" customHeight="1">
      <c r="A39" s="89" t="s">
        <v>53</v>
      </c>
      <c r="B39" s="25" t="s">
        <v>202</v>
      </c>
      <c r="C39" s="70" t="s">
        <v>203</v>
      </c>
    </row>
    <row r="40" spans="1:3" ht="30" customHeight="1">
      <c r="A40" s="21">
        <v>440</v>
      </c>
      <c r="B40" s="22" t="s">
        <v>117</v>
      </c>
      <c r="C40" s="23" t="s">
        <v>98</v>
      </c>
    </row>
    <row r="41" spans="1:3" ht="20.25" customHeight="1">
      <c r="A41" s="21">
        <v>440</v>
      </c>
      <c r="B41" s="22" t="s">
        <v>100</v>
      </c>
      <c r="C41" s="23" t="s">
        <v>99</v>
      </c>
    </row>
    <row r="42" spans="1:3" ht="41.25" customHeight="1">
      <c r="A42" s="21">
        <v>440</v>
      </c>
      <c r="B42" s="144" t="s">
        <v>358</v>
      </c>
      <c r="C42" s="143" t="s">
        <v>359</v>
      </c>
    </row>
    <row r="43" spans="1:3" ht="26.25" customHeight="1">
      <c r="A43" s="21">
        <v>440</v>
      </c>
      <c r="B43" s="21" t="s">
        <v>295</v>
      </c>
      <c r="C43" s="24" t="s">
        <v>101</v>
      </c>
    </row>
    <row r="44" spans="1:3" ht="39.75" customHeight="1">
      <c r="A44" s="21">
        <v>440</v>
      </c>
      <c r="B44" s="144" t="s">
        <v>360</v>
      </c>
      <c r="C44" s="143" t="s">
        <v>361</v>
      </c>
    </row>
    <row r="45" spans="1:3" ht="19.5" customHeight="1">
      <c r="A45" s="21">
        <v>440</v>
      </c>
      <c r="B45" s="21" t="s">
        <v>296</v>
      </c>
      <c r="C45" s="24" t="s">
        <v>102</v>
      </c>
    </row>
    <row r="46" spans="1:3" ht="53.25" customHeight="1">
      <c r="A46" s="21">
        <v>440</v>
      </c>
      <c r="B46" s="21" t="s">
        <v>297</v>
      </c>
      <c r="C46" s="24" t="s">
        <v>276</v>
      </c>
    </row>
    <row r="47" spans="1:3" ht="18.75" customHeight="1">
      <c r="A47" s="21">
        <v>440</v>
      </c>
      <c r="B47" s="21" t="s">
        <v>298</v>
      </c>
      <c r="C47" s="24" t="s">
        <v>103</v>
      </c>
    </row>
    <row r="48" spans="1:3" ht="24.75" customHeight="1">
      <c r="A48" s="26">
        <v>440</v>
      </c>
      <c r="B48" s="90" t="s">
        <v>300</v>
      </c>
      <c r="C48" s="24" t="s">
        <v>247</v>
      </c>
    </row>
    <row r="49" spans="1:3" ht="45.75" customHeight="1">
      <c r="A49" s="21">
        <v>440</v>
      </c>
      <c r="B49" s="21" t="s">
        <v>299</v>
      </c>
      <c r="C49" s="24" t="s">
        <v>104</v>
      </c>
    </row>
    <row r="50" spans="1:3" ht="21" customHeight="1">
      <c r="A50" s="21">
        <v>440</v>
      </c>
      <c r="B50" s="90" t="s">
        <v>301</v>
      </c>
      <c r="C50" s="27" t="s">
        <v>105</v>
      </c>
    </row>
    <row r="51" spans="1:3" ht="29.25" customHeight="1">
      <c r="A51" s="21">
        <v>440</v>
      </c>
      <c r="B51" s="90" t="s">
        <v>302</v>
      </c>
      <c r="C51" s="27" t="s">
        <v>106</v>
      </c>
    </row>
    <row r="52" spans="1:3" ht="28.5" customHeight="1">
      <c r="A52" s="21">
        <v>440</v>
      </c>
      <c r="B52" s="28" t="s">
        <v>303</v>
      </c>
      <c r="C52" s="29" t="s">
        <v>108</v>
      </c>
    </row>
    <row r="53" spans="1:3" ht="46.5" customHeight="1">
      <c r="A53" s="21">
        <v>440</v>
      </c>
      <c r="B53" s="28" t="s">
        <v>304</v>
      </c>
      <c r="C53" s="29" t="s">
        <v>109</v>
      </c>
    </row>
    <row r="54" spans="1:3" ht="33" customHeight="1">
      <c r="A54" s="21">
        <v>440</v>
      </c>
      <c r="B54" s="28" t="s">
        <v>305</v>
      </c>
      <c r="C54" s="29" t="s">
        <v>107</v>
      </c>
    </row>
    <row r="55" spans="1:3" ht="89.25">
      <c r="A55" s="91" t="s">
        <v>53</v>
      </c>
      <c r="B55" s="21" t="s">
        <v>306</v>
      </c>
      <c r="C55" s="24" t="s">
        <v>110</v>
      </c>
    </row>
    <row r="56" spans="1:3" ht="51">
      <c r="A56" s="89" t="s">
        <v>53</v>
      </c>
      <c r="B56" s="21" t="s">
        <v>307</v>
      </c>
      <c r="C56" s="24" t="s">
        <v>308</v>
      </c>
    </row>
    <row r="57" spans="1:3" ht="12.75">
      <c r="A57" s="31"/>
      <c r="B57" s="4"/>
      <c r="C57" s="4"/>
    </row>
    <row r="58" spans="1:3" ht="12.75">
      <c r="A58" s="31"/>
      <c r="B58" s="4"/>
      <c r="C58" s="4"/>
    </row>
  </sheetData>
  <sheetProtection/>
  <mergeCells count="6">
    <mergeCell ref="A2:C2"/>
    <mergeCell ref="A5:C5"/>
    <mergeCell ref="A6:C6"/>
    <mergeCell ref="A8:B8"/>
    <mergeCell ref="C8:C9"/>
    <mergeCell ref="A3:C3"/>
  </mergeCells>
  <printOptions/>
  <pageMargins left="0.9055118110236221" right="0.3937007874015748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4.8515625" style="0" customWidth="1"/>
    <col min="2" max="2" width="21.7109375" style="0" customWidth="1"/>
    <col min="3" max="3" width="50.00390625" style="0" customWidth="1"/>
  </cols>
  <sheetData>
    <row r="1" ht="12.75">
      <c r="C1" s="37" t="s">
        <v>150</v>
      </c>
    </row>
    <row r="2" spans="1:4" ht="42.75" customHeight="1">
      <c r="A2" s="151" t="s">
        <v>392</v>
      </c>
      <c r="B2" s="151"/>
      <c r="C2" s="151"/>
      <c r="D2" s="69"/>
    </row>
    <row r="3" spans="1:4" ht="15" customHeight="1">
      <c r="A3" s="151" t="s">
        <v>400</v>
      </c>
      <c r="B3" s="151"/>
      <c r="C3" s="151"/>
      <c r="D3" s="69"/>
    </row>
    <row r="4" spans="1:4" ht="19.5" customHeight="1">
      <c r="A4" s="38"/>
      <c r="B4" s="38"/>
      <c r="C4" s="38" t="s">
        <v>249</v>
      </c>
      <c r="D4" s="69"/>
    </row>
    <row r="5" spans="1:3" ht="21.75" customHeight="1">
      <c r="A5" s="161" t="s">
        <v>257</v>
      </c>
      <c r="B5" s="161"/>
      <c r="C5" s="161"/>
    </row>
    <row r="6" spans="1:3" ht="27.75" customHeight="1">
      <c r="A6" s="162" t="s">
        <v>258</v>
      </c>
      <c r="B6" s="162"/>
      <c r="C6" s="162"/>
    </row>
    <row r="7" spans="1:3" ht="14.25">
      <c r="A7" s="18"/>
      <c r="B7" s="18"/>
      <c r="C7" s="18"/>
    </row>
    <row r="8" spans="1:3" ht="31.5" customHeight="1">
      <c r="A8" s="163" t="s">
        <v>214</v>
      </c>
      <c r="B8" s="164"/>
      <c r="C8" s="165" t="s">
        <v>246</v>
      </c>
    </row>
    <row r="9" spans="1:3" ht="47.25" customHeight="1">
      <c r="A9" s="19" t="s">
        <v>245</v>
      </c>
      <c r="B9" s="19" t="s">
        <v>52</v>
      </c>
      <c r="C9" s="166"/>
    </row>
    <row r="10" spans="1:3" ht="30" customHeight="1">
      <c r="A10" s="94" t="s">
        <v>262</v>
      </c>
      <c r="B10" s="21"/>
      <c r="C10" s="30" t="s">
        <v>263</v>
      </c>
    </row>
    <row r="11" spans="1:3" ht="52.5" customHeight="1">
      <c r="A11" s="89" t="s">
        <v>262</v>
      </c>
      <c r="B11" s="21" t="s">
        <v>264</v>
      </c>
      <c r="C11" s="24" t="s">
        <v>201</v>
      </c>
    </row>
    <row r="12" spans="1:3" ht="40.5" customHeight="1">
      <c r="A12" s="89" t="s">
        <v>262</v>
      </c>
      <c r="B12" s="25" t="s">
        <v>202</v>
      </c>
      <c r="C12" s="24" t="s">
        <v>203</v>
      </c>
    </row>
    <row r="13" spans="1:3" ht="32.25" customHeight="1">
      <c r="A13" s="92">
        <v>161</v>
      </c>
      <c r="B13" s="93"/>
      <c r="C13" s="92" t="s">
        <v>256</v>
      </c>
    </row>
    <row r="14" spans="1:3" ht="68.25" customHeight="1">
      <c r="A14" s="21">
        <v>161</v>
      </c>
      <c r="B14" s="21" t="s">
        <v>261</v>
      </c>
      <c r="C14" s="24" t="s">
        <v>265</v>
      </c>
    </row>
    <row r="15" spans="1:3" ht="44.25" customHeight="1">
      <c r="A15" s="21">
        <v>161</v>
      </c>
      <c r="B15" s="25" t="s">
        <v>202</v>
      </c>
      <c r="C15" s="70" t="s">
        <v>203</v>
      </c>
    </row>
    <row r="16" spans="1:3" ht="21.75" customHeight="1">
      <c r="A16" s="102">
        <v>182</v>
      </c>
      <c r="B16" s="103"/>
      <c r="C16" s="30" t="s">
        <v>272</v>
      </c>
    </row>
    <row r="17" spans="1:3" ht="22.5" customHeight="1">
      <c r="A17" s="25">
        <v>182</v>
      </c>
      <c r="B17" s="25" t="s">
        <v>20</v>
      </c>
      <c r="C17" s="104" t="s">
        <v>2</v>
      </c>
    </row>
    <row r="18" spans="1:3" ht="21.75" customHeight="1">
      <c r="A18" s="25">
        <v>182</v>
      </c>
      <c r="B18" s="25" t="s">
        <v>273</v>
      </c>
      <c r="C18" s="24" t="s">
        <v>18</v>
      </c>
    </row>
    <row r="19" spans="1:3" ht="29.25" customHeight="1">
      <c r="A19" s="25">
        <v>182</v>
      </c>
      <c r="B19" s="100" t="s">
        <v>22</v>
      </c>
      <c r="C19" s="24" t="s">
        <v>274</v>
      </c>
    </row>
    <row r="20" spans="1:3" ht="18" customHeight="1">
      <c r="A20" s="25">
        <v>182</v>
      </c>
      <c r="B20" s="100" t="s">
        <v>12</v>
      </c>
      <c r="C20" s="24" t="s">
        <v>6</v>
      </c>
    </row>
    <row r="21" spans="1:3" ht="18" customHeight="1">
      <c r="A21" s="25">
        <v>182</v>
      </c>
      <c r="B21" s="25" t="s">
        <v>3</v>
      </c>
      <c r="C21" s="24" t="s">
        <v>19</v>
      </c>
    </row>
    <row r="22" spans="1:3" ht="38.25">
      <c r="A22" s="25">
        <v>182</v>
      </c>
      <c r="B22" s="100" t="s">
        <v>69</v>
      </c>
      <c r="C22" s="24" t="s">
        <v>77</v>
      </c>
    </row>
    <row r="23" spans="1:3" ht="30" customHeight="1">
      <c r="A23" s="25">
        <v>182</v>
      </c>
      <c r="B23" s="21" t="s">
        <v>78</v>
      </c>
      <c r="C23" s="24" t="s">
        <v>79</v>
      </c>
    </row>
    <row r="24" spans="1:3" ht="31.5" customHeight="1">
      <c r="A24" s="25">
        <v>182</v>
      </c>
      <c r="B24" s="21" t="s">
        <v>80</v>
      </c>
      <c r="C24" s="24" t="s">
        <v>81</v>
      </c>
    </row>
    <row r="25" spans="1:3" ht="30" customHeight="1">
      <c r="A25" s="25">
        <v>182</v>
      </c>
      <c r="B25" s="25" t="s">
        <v>179</v>
      </c>
      <c r="C25" s="24" t="s">
        <v>275</v>
      </c>
    </row>
  </sheetData>
  <sheetProtection/>
  <mergeCells count="6">
    <mergeCell ref="A2:C2"/>
    <mergeCell ref="A3:C3"/>
    <mergeCell ref="A5:C5"/>
    <mergeCell ref="A6:C6"/>
    <mergeCell ref="A8:B8"/>
    <mergeCell ref="C8:C9"/>
  </mergeCells>
  <printOptions/>
  <pageMargins left="0.9055118110236221" right="0.3937007874015748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9">
      <selection activeCell="F43" sqref="F43"/>
    </sheetView>
  </sheetViews>
  <sheetFormatPr defaultColWidth="9.140625" defaultRowHeight="12.75"/>
  <cols>
    <col min="1" max="1" width="21.421875" style="32" customWidth="1"/>
    <col min="2" max="2" width="51.140625" style="32" customWidth="1"/>
    <col min="3" max="3" width="13.140625" style="32" customWidth="1"/>
  </cols>
  <sheetData>
    <row r="1" spans="2:3" ht="12.75">
      <c r="B1" s="174" t="s">
        <v>151</v>
      </c>
      <c r="C1" s="175"/>
    </row>
    <row r="2" spans="1:3" ht="42" customHeight="1">
      <c r="A2" s="151" t="s">
        <v>392</v>
      </c>
      <c r="B2" s="151"/>
      <c r="C2" s="151"/>
    </row>
    <row r="3" spans="1:4" ht="15.75" customHeight="1">
      <c r="A3" s="151" t="s">
        <v>393</v>
      </c>
      <c r="B3" s="151"/>
      <c r="C3" s="151"/>
      <c r="D3" s="69"/>
    </row>
    <row r="4" spans="2:3" ht="18" customHeight="1">
      <c r="B4" s="17"/>
      <c r="C4" s="17" t="s">
        <v>248</v>
      </c>
    </row>
    <row r="5" spans="1:3" ht="12.75">
      <c r="A5" s="161" t="s">
        <v>387</v>
      </c>
      <c r="B5" s="161"/>
      <c r="C5" s="161"/>
    </row>
    <row r="6" spans="1:3" ht="12.75">
      <c r="A6" s="57"/>
      <c r="B6" s="57"/>
      <c r="C6" s="57"/>
    </row>
    <row r="7" spans="1:3" ht="12.75">
      <c r="A7" s="58"/>
      <c r="B7" s="58"/>
      <c r="C7" s="62" t="s">
        <v>74</v>
      </c>
    </row>
    <row r="8" spans="1:3" s="2" customFormat="1" ht="40.5" customHeight="1">
      <c r="A8" s="30" t="s">
        <v>213</v>
      </c>
      <c r="B8" s="30" t="s">
        <v>209</v>
      </c>
      <c r="C8" s="30" t="s">
        <v>210</v>
      </c>
    </row>
    <row r="9" spans="1:3" ht="21.75" customHeight="1">
      <c r="A9" s="64" t="s">
        <v>0</v>
      </c>
      <c r="B9" s="75" t="s">
        <v>1</v>
      </c>
      <c r="C9" s="72">
        <f>C10</f>
        <v>13106</v>
      </c>
    </row>
    <row r="10" spans="1:3" ht="19.5" customHeight="1">
      <c r="A10" s="70" t="s">
        <v>20</v>
      </c>
      <c r="B10" s="24" t="s">
        <v>2</v>
      </c>
      <c r="C10" s="73">
        <f>C12+C13</f>
        <v>13106</v>
      </c>
    </row>
    <row r="11" spans="1:3" ht="13.5" customHeight="1" hidden="1" thickBot="1">
      <c r="A11" s="64"/>
      <c r="B11" s="75"/>
      <c r="C11" s="72"/>
    </row>
    <row r="12" spans="1:3" ht="71.25" customHeight="1">
      <c r="A12" s="7" t="s">
        <v>35</v>
      </c>
      <c r="B12" s="74" t="s">
        <v>208</v>
      </c>
      <c r="C12" s="73">
        <v>12475</v>
      </c>
    </row>
    <row r="13" spans="1:3" ht="95.25" customHeight="1">
      <c r="A13" s="7" t="s">
        <v>36</v>
      </c>
      <c r="B13" s="74" t="s">
        <v>51</v>
      </c>
      <c r="C13" s="73">
        <v>631</v>
      </c>
    </row>
    <row r="14" spans="1:3" ht="18.75" customHeight="1">
      <c r="A14" s="64" t="s">
        <v>17</v>
      </c>
      <c r="B14" s="75" t="s">
        <v>18</v>
      </c>
      <c r="C14" s="72">
        <f>C15+C20</f>
        <v>4231</v>
      </c>
    </row>
    <row r="15" spans="1:3" ht="29.25" customHeight="1">
      <c r="A15" s="63" t="s">
        <v>22</v>
      </c>
      <c r="B15" s="74" t="s">
        <v>37</v>
      </c>
      <c r="C15" s="73">
        <f>C16+C18</f>
        <v>4150</v>
      </c>
    </row>
    <row r="16" spans="1:3" ht="27.75" customHeight="1">
      <c r="A16" s="70" t="s">
        <v>22</v>
      </c>
      <c r="B16" s="24" t="s">
        <v>10</v>
      </c>
      <c r="C16" s="73">
        <f>C17</f>
        <v>2362</v>
      </c>
    </row>
    <row r="17" spans="1:3" ht="26.25" customHeight="1">
      <c r="A17" s="7" t="s">
        <v>38</v>
      </c>
      <c r="B17" s="24" t="s">
        <v>10</v>
      </c>
      <c r="C17" s="73">
        <v>2362</v>
      </c>
    </row>
    <row r="18" spans="1:3" ht="47.25" customHeight="1">
      <c r="A18" s="63" t="s">
        <v>11</v>
      </c>
      <c r="B18" s="74" t="s">
        <v>39</v>
      </c>
      <c r="C18" s="73">
        <f>C19</f>
        <v>1788</v>
      </c>
    </row>
    <row r="19" spans="1:3" ht="39" customHeight="1">
      <c r="A19" s="71" t="s">
        <v>40</v>
      </c>
      <c r="B19" s="24" t="s">
        <v>23</v>
      </c>
      <c r="C19" s="73">
        <v>1788</v>
      </c>
    </row>
    <row r="20" spans="1:3" s="2" customFormat="1" ht="18" customHeight="1">
      <c r="A20" s="70" t="s">
        <v>12</v>
      </c>
      <c r="B20" s="24" t="s">
        <v>6</v>
      </c>
      <c r="C20" s="73">
        <f>C21</f>
        <v>81</v>
      </c>
    </row>
    <row r="21" spans="1:3" ht="18.75" customHeight="1">
      <c r="A21" s="71" t="s">
        <v>21</v>
      </c>
      <c r="B21" s="24" t="s">
        <v>6</v>
      </c>
      <c r="C21" s="73">
        <v>81</v>
      </c>
    </row>
    <row r="22" spans="1:3" ht="24.75" customHeight="1">
      <c r="A22" s="64" t="s">
        <v>3</v>
      </c>
      <c r="B22" s="75" t="s">
        <v>19</v>
      </c>
      <c r="C22" s="72">
        <f>C23+C25</f>
        <v>8569</v>
      </c>
    </row>
    <row r="23" spans="1:3" ht="24.75" customHeight="1">
      <c r="A23" s="169" t="s">
        <v>69</v>
      </c>
      <c r="B23" s="176" t="s">
        <v>77</v>
      </c>
      <c r="C23" s="172">
        <v>395</v>
      </c>
    </row>
    <row r="24" spans="1:3" ht="15.75" customHeight="1">
      <c r="A24" s="169"/>
      <c r="B24" s="176"/>
      <c r="C24" s="172"/>
    </row>
    <row r="25" spans="1:3" ht="18.75" customHeight="1">
      <c r="A25" s="70" t="s">
        <v>4</v>
      </c>
      <c r="B25" s="24" t="s">
        <v>5</v>
      </c>
      <c r="C25" s="73">
        <f>C26+C30</f>
        <v>8174</v>
      </c>
    </row>
    <row r="26" spans="1:3" ht="28.5" customHeight="1">
      <c r="A26" s="169" t="s">
        <v>78</v>
      </c>
      <c r="B26" s="176" t="s">
        <v>79</v>
      </c>
      <c r="C26" s="73">
        <v>7236</v>
      </c>
    </row>
    <row r="27" spans="1:3" ht="12.75" customHeight="1" hidden="1">
      <c r="A27" s="169"/>
      <c r="B27" s="176"/>
      <c r="C27" s="73"/>
    </row>
    <row r="28" spans="1:3" ht="12.75" customHeight="1" hidden="1">
      <c r="A28" s="169"/>
      <c r="B28" s="176"/>
      <c r="C28" s="73"/>
    </row>
    <row r="29" spans="1:3" ht="24.75" customHeight="1" hidden="1">
      <c r="A29" s="169"/>
      <c r="B29" s="176"/>
      <c r="C29" s="73">
        <v>7180</v>
      </c>
    </row>
    <row r="30" spans="1:3" ht="29.25" customHeight="1">
      <c r="A30" s="71" t="s">
        <v>80</v>
      </c>
      <c r="B30" s="24" t="s">
        <v>81</v>
      </c>
      <c r="C30" s="73">
        <v>938</v>
      </c>
    </row>
    <row r="31" spans="1:3" ht="26.25" customHeight="1">
      <c r="A31" s="168" t="s">
        <v>7</v>
      </c>
      <c r="B31" s="171" t="s">
        <v>8</v>
      </c>
      <c r="C31" s="173">
        <f>SUM(C33:C34)</f>
        <v>2600</v>
      </c>
    </row>
    <row r="32" spans="1:3" ht="12" customHeight="1" hidden="1">
      <c r="A32" s="168"/>
      <c r="B32" s="171"/>
      <c r="C32" s="173"/>
    </row>
    <row r="33" spans="1:3" ht="63.75" customHeight="1">
      <c r="A33" s="71" t="s">
        <v>70</v>
      </c>
      <c r="B33" s="24" t="s">
        <v>82</v>
      </c>
      <c r="C33" s="73">
        <v>2000</v>
      </c>
    </row>
    <row r="34" spans="1:3" s="3" customFormat="1" ht="63" customHeight="1">
      <c r="A34" s="71" t="s">
        <v>72</v>
      </c>
      <c r="B34" s="74" t="s">
        <v>84</v>
      </c>
      <c r="C34" s="73">
        <v>600</v>
      </c>
    </row>
    <row r="35" spans="1:3" s="3" customFormat="1" ht="36" customHeight="1">
      <c r="A35" s="30" t="s">
        <v>184</v>
      </c>
      <c r="B35" s="9" t="s">
        <v>390</v>
      </c>
      <c r="C35" s="72">
        <f>C36</f>
        <v>250</v>
      </c>
    </row>
    <row r="36" spans="1:3" s="3" customFormat="1" ht="44.25" customHeight="1">
      <c r="A36" s="21" t="s">
        <v>388</v>
      </c>
      <c r="B36" s="74" t="s">
        <v>389</v>
      </c>
      <c r="C36" s="73">
        <v>250</v>
      </c>
    </row>
    <row r="37" spans="1:3" ht="29.25" customHeight="1">
      <c r="A37" s="168" t="s">
        <v>13</v>
      </c>
      <c r="B37" s="171" t="s">
        <v>24</v>
      </c>
      <c r="C37" s="167">
        <f>SUM(C39:C40)</f>
        <v>2000</v>
      </c>
    </row>
    <row r="38" spans="1:3" ht="15.75" customHeight="1" hidden="1">
      <c r="A38" s="168"/>
      <c r="B38" s="171"/>
      <c r="C38" s="167"/>
    </row>
    <row r="39" spans="1:3" ht="81.75" customHeight="1">
      <c r="A39" s="21" t="s">
        <v>91</v>
      </c>
      <c r="B39" s="147" t="s">
        <v>391</v>
      </c>
      <c r="C39" s="73">
        <v>1000</v>
      </c>
    </row>
    <row r="40" spans="1:3" ht="45" customHeight="1">
      <c r="A40" s="71" t="s">
        <v>73</v>
      </c>
      <c r="B40" s="74" t="s">
        <v>95</v>
      </c>
      <c r="C40" s="73">
        <v>1000</v>
      </c>
    </row>
    <row r="41" spans="1:3" ht="51.75" customHeight="1" hidden="1">
      <c r="A41" s="71" t="s">
        <v>96</v>
      </c>
      <c r="B41" s="74" t="s">
        <v>97</v>
      </c>
      <c r="C41" s="73"/>
    </row>
    <row r="42" spans="1:3" ht="18.75" customHeight="1">
      <c r="A42" s="171" t="s">
        <v>215</v>
      </c>
      <c r="B42" s="171"/>
      <c r="C42" s="72">
        <f>SUM(C9,C14,C22,C31,C35,C37)</f>
        <v>30756</v>
      </c>
    </row>
    <row r="43" spans="1:3" ht="21" customHeight="1">
      <c r="A43" s="64" t="s">
        <v>15</v>
      </c>
      <c r="B43" s="75" t="s">
        <v>14</v>
      </c>
      <c r="C43" s="72">
        <f>SUM(C44,C47)</f>
        <v>11853</v>
      </c>
    </row>
    <row r="44" spans="1:3" ht="25.5">
      <c r="A44" s="8" t="s">
        <v>362</v>
      </c>
      <c r="B44" s="9" t="s">
        <v>363</v>
      </c>
      <c r="C44" s="72">
        <f>SUM(C45:C46)</f>
        <v>10625</v>
      </c>
    </row>
    <row r="45" spans="1:3" ht="39" customHeight="1">
      <c r="A45" s="144" t="s">
        <v>358</v>
      </c>
      <c r="B45" s="143" t="s">
        <v>359</v>
      </c>
      <c r="C45" s="73">
        <v>2492</v>
      </c>
    </row>
    <row r="46" spans="1:3" ht="38.25">
      <c r="A46" s="144" t="s">
        <v>360</v>
      </c>
      <c r="B46" s="143" t="s">
        <v>361</v>
      </c>
      <c r="C46" s="73">
        <v>8133</v>
      </c>
    </row>
    <row r="47" spans="1:3" ht="27" customHeight="1">
      <c r="A47" s="64" t="s">
        <v>310</v>
      </c>
      <c r="B47" s="75" t="s">
        <v>16</v>
      </c>
      <c r="C47" s="72">
        <f>SUM(C48)</f>
        <v>1228</v>
      </c>
    </row>
    <row r="48" spans="1:3" ht="38.25">
      <c r="A48" s="71" t="s">
        <v>299</v>
      </c>
      <c r="B48" s="24" t="s">
        <v>104</v>
      </c>
      <c r="C48" s="73">
        <v>1228</v>
      </c>
    </row>
    <row r="49" spans="1:3" ht="19.5" customHeight="1">
      <c r="A49" s="170" t="s">
        <v>9</v>
      </c>
      <c r="B49" s="170"/>
      <c r="C49" s="72">
        <f>C42+C43</f>
        <v>42609</v>
      </c>
    </row>
    <row r="50" ht="15.75">
      <c r="A50" s="1"/>
    </row>
  </sheetData>
  <sheetProtection/>
  <mergeCells count="17">
    <mergeCell ref="B1:C1"/>
    <mergeCell ref="B26:B29"/>
    <mergeCell ref="B23:B24"/>
    <mergeCell ref="A2:C2"/>
    <mergeCell ref="A26:A29"/>
    <mergeCell ref="A31:A32"/>
    <mergeCell ref="A5:C5"/>
    <mergeCell ref="A3:C3"/>
    <mergeCell ref="C37:C38"/>
    <mergeCell ref="A37:A38"/>
    <mergeCell ref="A23:A24"/>
    <mergeCell ref="A49:B49"/>
    <mergeCell ref="B37:B38"/>
    <mergeCell ref="B31:B32"/>
    <mergeCell ref="C23:C24"/>
    <mergeCell ref="C31:C32"/>
    <mergeCell ref="A42:B42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9">
      <selection activeCell="D49" sqref="D49"/>
    </sheetView>
  </sheetViews>
  <sheetFormatPr defaultColWidth="9.140625" defaultRowHeight="12.75"/>
  <cols>
    <col min="1" max="1" width="21.421875" style="32" customWidth="1"/>
    <col min="2" max="2" width="51.140625" style="32" customWidth="1"/>
    <col min="3" max="3" width="8.421875" style="32" customWidth="1"/>
    <col min="4" max="4" width="7.8515625" style="32" customWidth="1"/>
  </cols>
  <sheetData>
    <row r="1" spans="2:4" ht="12.75">
      <c r="B1" s="174" t="s">
        <v>151</v>
      </c>
      <c r="C1" s="174"/>
      <c r="D1" s="174"/>
    </row>
    <row r="2" spans="1:4" ht="42" customHeight="1">
      <c r="A2" s="151" t="s">
        <v>392</v>
      </c>
      <c r="B2" s="151"/>
      <c r="C2" s="151"/>
      <c r="D2" s="151"/>
    </row>
    <row r="3" spans="1:4" ht="15.75" customHeight="1">
      <c r="A3" s="151" t="s">
        <v>393</v>
      </c>
      <c r="B3" s="151"/>
      <c r="C3" s="151"/>
      <c r="D3" s="151"/>
    </row>
    <row r="4" spans="2:4" ht="18" customHeight="1">
      <c r="B4" s="17"/>
      <c r="C4" s="17"/>
      <c r="D4" s="17" t="s">
        <v>249</v>
      </c>
    </row>
    <row r="5" spans="1:4" ht="12.75">
      <c r="A5" s="161" t="s">
        <v>402</v>
      </c>
      <c r="B5" s="161"/>
      <c r="C5" s="161"/>
      <c r="D5" s="161"/>
    </row>
    <row r="6" spans="1:4" ht="12.75">
      <c r="A6" s="57"/>
      <c r="B6" s="57"/>
      <c r="C6" s="57"/>
      <c r="D6" s="57"/>
    </row>
    <row r="7" spans="1:4" ht="12.75">
      <c r="A7" s="58"/>
      <c r="B7" s="58"/>
      <c r="C7" s="177" t="s">
        <v>74</v>
      </c>
      <c r="D7" s="177"/>
    </row>
    <row r="8" spans="1:4" s="2" customFormat="1" ht="40.5" customHeight="1">
      <c r="A8" s="30" t="s">
        <v>213</v>
      </c>
      <c r="B8" s="30" t="s">
        <v>209</v>
      </c>
      <c r="C8" s="30" t="s">
        <v>318</v>
      </c>
      <c r="D8" s="30" t="s">
        <v>401</v>
      </c>
    </row>
    <row r="9" spans="1:4" ht="21.75" customHeight="1">
      <c r="A9" s="64" t="s">
        <v>0</v>
      </c>
      <c r="B9" s="75" t="s">
        <v>1</v>
      </c>
      <c r="C9" s="72">
        <f>C10</f>
        <v>13106</v>
      </c>
      <c r="D9" s="72">
        <f>D10</f>
        <v>13106</v>
      </c>
    </row>
    <row r="10" spans="1:4" ht="19.5" customHeight="1">
      <c r="A10" s="70" t="s">
        <v>20</v>
      </c>
      <c r="B10" s="24" t="s">
        <v>2</v>
      </c>
      <c r="C10" s="73">
        <f>C12+C13</f>
        <v>13106</v>
      </c>
      <c r="D10" s="73">
        <f>D12+D13</f>
        <v>13106</v>
      </c>
    </row>
    <row r="11" spans="1:4" ht="13.5" customHeight="1" hidden="1" thickBot="1">
      <c r="A11" s="64"/>
      <c r="B11" s="75"/>
      <c r="C11" s="72"/>
      <c r="D11" s="72"/>
    </row>
    <row r="12" spans="1:4" ht="71.25" customHeight="1">
      <c r="A12" s="7" t="s">
        <v>35</v>
      </c>
      <c r="B12" s="74" t="s">
        <v>208</v>
      </c>
      <c r="C12" s="73">
        <v>12475</v>
      </c>
      <c r="D12" s="73">
        <v>12475</v>
      </c>
    </row>
    <row r="13" spans="1:4" ht="95.25" customHeight="1">
      <c r="A13" s="7" t="s">
        <v>36</v>
      </c>
      <c r="B13" s="74" t="s">
        <v>51</v>
      </c>
      <c r="C13" s="73">
        <v>631</v>
      </c>
      <c r="D13" s="73">
        <v>631</v>
      </c>
    </row>
    <row r="14" spans="1:4" ht="18.75" customHeight="1">
      <c r="A14" s="64" t="s">
        <v>17</v>
      </c>
      <c r="B14" s="75" t="s">
        <v>18</v>
      </c>
      <c r="C14" s="72">
        <f>C15+C20</f>
        <v>4231</v>
      </c>
      <c r="D14" s="72">
        <f>D15+D20</f>
        <v>4231</v>
      </c>
    </row>
    <row r="15" spans="1:4" ht="29.25" customHeight="1">
      <c r="A15" s="63" t="s">
        <v>22</v>
      </c>
      <c r="B15" s="74" t="s">
        <v>37</v>
      </c>
      <c r="C15" s="73">
        <f>C16+C18</f>
        <v>4150</v>
      </c>
      <c r="D15" s="73">
        <f>D16+D18</f>
        <v>4150</v>
      </c>
    </row>
    <row r="16" spans="1:4" ht="27.75" customHeight="1">
      <c r="A16" s="70" t="s">
        <v>22</v>
      </c>
      <c r="B16" s="24" t="s">
        <v>10</v>
      </c>
      <c r="C16" s="73">
        <f>C17</f>
        <v>2362</v>
      </c>
      <c r="D16" s="73">
        <f>D17</f>
        <v>2362</v>
      </c>
    </row>
    <row r="17" spans="1:4" ht="26.25" customHeight="1">
      <c r="A17" s="7" t="s">
        <v>38</v>
      </c>
      <c r="B17" s="24" t="s">
        <v>10</v>
      </c>
      <c r="C17" s="73">
        <v>2362</v>
      </c>
      <c r="D17" s="73">
        <v>2362</v>
      </c>
    </row>
    <row r="18" spans="1:4" ht="47.25" customHeight="1">
      <c r="A18" s="63" t="s">
        <v>11</v>
      </c>
      <c r="B18" s="74" t="s">
        <v>39</v>
      </c>
      <c r="C18" s="73">
        <f>C19</f>
        <v>1788</v>
      </c>
      <c r="D18" s="73">
        <f>D19</f>
        <v>1788</v>
      </c>
    </row>
    <row r="19" spans="1:4" ht="39" customHeight="1">
      <c r="A19" s="71" t="s">
        <v>40</v>
      </c>
      <c r="B19" s="24" t="s">
        <v>23</v>
      </c>
      <c r="C19" s="73">
        <v>1788</v>
      </c>
      <c r="D19" s="73">
        <v>1788</v>
      </c>
    </row>
    <row r="20" spans="1:4" s="2" customFormat="1" ht="18" customHeight="1">
      <c r="A20" s="70" t="s">
        <v>12</v>
      </c>
      <c r="B20" s="24" t="s">
        <v>6</v>
      </c>
      <c r="C20" s="73">
        <f>C21</f>
        <v>81</v>
      </c>
      <c r="D20" s="73">
        <f>D21</f>
        <v>81</v>
      </c>
    </row>
    <row r="21" spans="1:4" ht="18.75" customHeight="1">
      <c r="A21" s="71" t="s">
        <v>21</v>
      </c>
      <c r="B21" s="24" t="s">
        <v>6</v>
      </c>
      <c r="C21" s="73">
        <v>81</v>
      </c>
      <c r="D21" s="73">
        <v>81</v>
      </c>
    </row>
    <row r="22" spans="1:4" ht="24.75" customHeight="1">
      <c r="A22" s="64" t="s">
        <v>3</v>
      </c>
      <c r="B22" s="75" t="s">
        <v>19</v>
      </c>
      <c r="C22" s="72">
        <f>C23+C25</f>
        <v>8569</v>
      </c>
      <c r="D22" s="72">
        <f>D23+D25</f>
        <v>8569</v>
      </c>
    </row>
    <row r="23" spans="1:4" ht="24.75" customHeight="1">
      <c r="A23" s="169" t="s">
        <v>69</v>
      </c>
      <c r="B23" s="176" t="s">
        <v>77</v>
      </c>
      <c r="C23" s="172">
        <v>395</v>
      </c>
      <c r="D23" s="172">
        <v>395</v>
      </c>
    </row>
    <row r="24" spans="1:4" ht="15.75" customHeight="1">
      <c r="A24" s="169"/>
      <c r="B24" s="176"/>
      <c r="C24" s="172"/>
      <c r="D24" s="172"/>
    </row>
    <row r="25" spans="1:4" ht="18.75" customHeight="1">
      <c r="A25" s="70" t="s">
        <v>4</v>
      </c>
      <c r="B25" s="24" t="s">
        <v>5</v>
      </c>
      <c r="C25" s="73">
        <f>C26+C30</f>
        <v>8174</v>
      </c>
      <c r="D25" s="73">
        <f>D26+D30</f>
        <v>8174</v>
      </c>
    </row>
    <row r="26" spans="1:4" ht="28.5" customHeight="1">
      <c r="A26" s="169" t="s">
        <v>78</v>
      </c>
      <c r="B26" s="176" t="s">
        <v>79</v>
      </c>
      <c r="C26" s="73">
        <v>7236</v>
      </c>
      <c r="D26" s="73">
        <v>7236</v>
      </c>
    </row>
    <row r="27" spans="1:4" ht="12.75" customHeight="1" hidden="1">
      <c r="A27" s="169"/>
      <c r="B27" s="176"/>
      <c r="C27" s="73"/>
      <c r="D27" s="73"/>
    </row>
    <row r="28" spans="1:4" ht="12.75" customHeight="1" hidden="1">
      <c r="A28" s="169"/>
      <c r="B28" s="176"/>
      <c r="C28" s="73"/>
      <c r="D28" s="73"/>
    </row>
    <row r="29" spans="1:4" ht="24.75" customHeight="1" hidden="1">
      <c r="A29" s="169"/>
      <c r="B29" s="176"/>
      <c r="C29" s="73">
        <v>7180</v>
      </c>
      <c r="D29" s="73">
        <v>7180</v>
      </c>
    </row>
    <row r="30" spans="1:4" ht="29.25" customHeight="1">
      <c r="A30" s="71" t="s">
        <v>80</v>
      </c>
      <c r="B30" s="24" t="s">
        <v>81</v>
      </c>
      <c r="C30" s="73">
        <v>938</v>
      </c>
      <c r="D30" s="73">
        <v>938</v>
      </c>
    </row>
    <row r="31" spans="1:4" ht="26.25" customHeight="1">
      <c r="A31" s="168" t="s">
        <v>7</v>
      </c>
      <c r="B31" s="171" t="s">
        <v>8</v>
      </c>
      <c r="C31" s="173">
        <f>SUM(C33:C34)</f>
        <v>2600</v>
      </c>
      <c r="D31" s="173">
        <f>SUM(D33:D34)</f>
        <v>2600</v>
      </c>
    </row>
    <row r="32" spans="1:4" ht="12" customHeight="1" hidden="1">
      <c r="A32" s="168"/>
      <c r="B32" s="171"/>
      <c r="C32" s="173"/>
      <c r="D32" s="173"/>
    </row>
    <row r="33" spans="1:4" ht="63.75" customHeight="1">
      <c r="A33" s="71" t="s">
        <v>70</v>
      </c>
      <c r="B33" s="24" t="s">
        <v>82</v>
      </c>
      <c r="C33" s="73">
        <v>2000</v>
      </c>
      <c r="D33" s="73">
        <v>2000</v>
      </c>
    </row>
    <row r="34" spans="1:4" s="3" customFormat="1" ht="63" customHeight="1">
      <c r="A34" s="71" t="s">
        <v>72</v>
      </c>
      <c r="B34" s="74" t="s">
        <v>84</v>
      </c>
      <c r="C34" s="73">
        <v>600</v>
      </c>
      <c r="D34" s="73">
        <v>600</v>
      </c>
    </row>
    <row r="35" spans="1:4" s="3" customFormat="1" ht="36" customHeight="1">
      <c r="A35" s="30" t="s">
        <v>184</v>
      </c>
      <c r="B35" s="9" t="s">
        <v>390</v>
      </c>
      <c r="C35" s="72">
        <f>C36</f>
        <v>250</v>
      </c>
      <c r="D35" s="72">
        <f>D36</f>
        <v>250</v>
      </c>
    </row>
    <row r="36" spans="1:4" s="3" customFormat="1" ht="44.25" customHeight="1">
      <c r="A36" s="21" t="s">
        <v>388</v>
      </c>
      <c r="B36" s="74" t="s">
        <v>389</v>
      </c>
      <c r="C36" s="73">
        <v>250</v>
      </c>
      <c r="D36" s="73">
        <v>250</v>
      </c>
    </row>
    <row r="37" spans="1:4" ht="29.25" customHeight="1">
      <c r="A37" s="168" t="s">
        <v>13</v>
      </c>
      <c r="B37" s="171" t="s">
        <v>24</v>
      </c>
      <c r="C37" s="167">
        <f>SUM(C39:C40)</f>
        <v>2000</v>
      </c>
      <c r="D37" s="167">
        <f>SUM(D39:D40)</f>
        <v>2000</v>
      </c>
    </row>
    <row r="38" spans="1:4" ht="15.75" customHeight="1" hidden="1">
      <c r="A38" s="168"/>
      <c r="B38" s="171"/>
      <c r="C38" s="167"/>
      <c r="D38" s="167"/>
    </row>
    <row r="39" spans="1:4" ht="81.75" customHeight="1">
      <c r="A39" s="21" t="s">
        <v>91</v>
      </c>
      <c r="B39" s="147" t="s">
        <v>391</v>
      </c>
      <c r="C39" s="73">
        <v>1000</v>
      </c>
      <c r="D39" s="73">
        <v>1000</v>
      </c>
    </row>
    <row r="40" spans="1:4" ht="45" customHeight="1">
      <c r="A40" s="71" t="s">
        <v>73</v>
      </c>
      <c r="B40" s="74" t="s">
        <v>95</v>
      </c>
      <c r="C40" s="73">
        <v>1000</v>
      </c>
      <c r="D40" s="73">
        <v>1000</v>
      </c>
    </row>
    <row r="41" spans="1:4" ht="51.75" customHeight="1" hidden="1">
      <c r="A41" s="71" t="s">
        <v>96</v>
      </c>
      <c r="B41" s="74" t="s">
        <v>97</v>
      </c>
      <c r="C41" s="73"/>
      <c r="D41" s="73"/>
    </row>
    <row r="42" spans="1:4" ht="18.75" customHeight="1">
      <c r="A42" s="171" t="s">
        <v>215</v>
      </c>
      <c r="B42" s="171"/>
      <c r="C42" s="72">
        <f>SUM(C9,C14,C22,C31,C35,C37)</f>
        <v>30756</v>
      </c>
      <c r="D42" s="72">
        <f>SUM(D9,D14,D22,D31,D35,D37)</f>
        <v>30756</v>
      </c>
    </row>
    <row r="43" spans="1:4" ht="21" customHeight="1">
      <c r="A43" s="64" t="s">
        <v>15</v>
      </c>
      <c r="B43" s="75" t="s">
        <v>14</v>
      </c>
      <c r="C43" s="72">
        <f>SUM(C44,C47)</f>
        <v>11853</v>
      </c>
      <c r="D43" s="72">
        <f>SUM(D44,D47)</f>
        <v>11853</v>
      </c>
    </row>
    <row r="44" spans="1:4" ht="25.5">
      <c r="A44" s="8" t="s">
        <v>362</v>
      </c>
      <c r="B44" s="9" t="s">
        <v>363</v>
      </c>
      <c r="C44" s="72">
        <f>SUM(C45:C46)</f>
        <v>10625</v>
      </c>
      <c r="D44" s="72">
        <f>SUM(D45:D46)</f>
        <v>10625</v>
      </c>
    </row>
    <row r="45" spans="1:4" ht="39" customHeight="1">
      <c r="A45" s="144" t="s">
        <v>358</v>
      </c>
      <c r="B45" s="143" t="s">
        <v>359</v>
      </c>
      <c r="C45" s="73">
        <v>2492</v>
      </c>
      <c r="D45" s="73">
        <v>2492</v>
      </c>
    </row>
    <row r="46" spans="1:4" ht="38.25">
      <c r="A46" s="144" t="s">
        <v>360</v>
      </c>
      <c r="B46" s="143" t="s">
        <v>361</v>
      </c>
      <c r="C46" s="73">
        <v>8133</v>
      </c>
      <c r="D46" s="73">
        <v>8133</v>
      </c>
    </row>
    <row r="47" spans="1:4" ht="27" customHeight="1">
      <c r="A47" s="64" t="s">
        <v>310</v>
      </c>
      <c r="B47" s="75" t="s">
        <v>16</v>
      </c>
      <c r="C47" s="72">
        <f>SUM(C48)</f>
        <v>1228</v>
      </c>
      <c r="D47" s="72">
        <f>SUM(D48)</f>
        <v>1228</v>
      </c>
    </row>
    <row r="48" spans="1:4" ht="38.25">
      <c r="A48" s="71" t="s">
        <v>299</v>
      </c>
      <c r="B48" s="24" t="s">
        <v>104</v>
      </c>
      <c r="C48" s="73">
        <v>1228</v>
      </c>
      <c r="D48" s="73">
        <v>1228</v>
      </c>
    </row>
    <row r="49" spans="1:4" ht="19.5" customHeight="1">
      <c r="A49" s="170" t="s">
        <v>9</v>
      </c>
      <c r="B49" s="170"/>
      <c r="C49" s="72">
        <f>C42+C43</f>
        <v>42609</v>
      </c>
      <c r="D49" s="72">
        <f>D42+D43</f>
        <v>42609</v>
      </c>
    </row>
    <row r="50" ht="15.75">
      <c r="A50" s="1"/>
    </row>
  </sheetData>
  <sheetProtection/>
  <mergeCells count="21">
    <mergeCell ref="B37:B38"/>
    <mergeCell ref="C31:C32"/>
    <mergeCell ref="C37:C38"/>
    <mergeCell ref="A37:A38"/>
    <mergeCell ref="A2:D2"/>
    <mergeCell ref="A26:A29"/>
    <mergeCell ref="B1:D1"/>
    <mergeCell ref="A3:D3"/>
    <mergeCell ref="C23:C24"/>
    <mergeCell ref="A23:A24"/>
    <mergeCell ref="A5:D5"/>
    <mergeCell ref="B26:B29"/>
    <mergeCell ref="B23:B24"/>
    <mergeCell ref="A42:B42"/>
    <mergeCell ref="C7:D7"/>
    <mergeCell ref="A49:B49"/>
    <mergeCell ref="D23:D24"/>
    <mergeCell ref="D31:D32"/>
    <mergeCell ref="D37:D38"/>
    <mergeCell ref="B31:B32"/>
    <mergeCell ref="A31:A32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4">
      <selection activeCell="E73" sqref="E73"/>
    </sheetView>
  </sheetViews>
  <sheetFormatPr defaultColWidth="9.140625" defaultRowHeight="12.75"/>
  <cols>
    <col min="1" max="1" width="41.28125" style="32" customWidth="1"/>
    <col min="2" max="2" width="7.8515625" style="32" customWidth="1"/>
    <col min="3" max="3" width="10.8515625" style="32" customWidth="1"/>
    <col min="4" max="4" width="13.140625" style="32" customWidth="1"/>
    <col min="5" max="5" width="8.8515625" style="32" customWidth="1"/>
    <col min="6" max="6" width="10.7109375" style="32" customWidth="1"/>
  </cols>
  <sheetData>
    <row r="1" ht="12.75">
      <c r="F1" s="37" t="s">
        <v>216</v>
      </c>
    </row>
    <row r="2" spans="1:6" ht="43.5" customHeight="1">
      <c r="A2" s="151" t="s">
        <v>394</v>
      </c>
      <c r="B2" s="151"/>
      <c r="C2" s="151"/>
      <c r="D2" s="151"/>
      <c r="E2" s="151"/>
      <c r="F2" s="151"/>
    </row>
    <row r="3" spans="1:6" ht="15.75" customHeight="1">
      <c r="A3" s="151" t="s">
        <v>395</v>
      </c>
      <c r="B3" s="151"/>
      <c r="C3" s="151"/>
      <c r="D3" s="151"/>
      <c r="E3" s="151"/>
      <c r="F3" s="151"/>
    </row>
    <row r="4" spans="1:6" ht="21.75" customHeight="1">
      <c r="A4" s="38"/>
      <c r="B4" s="38"/>
      <c r="C4" s="38"/>
      <c r="D4" s="38"/>
      <c r="E4" s="151" t="s">
        <v>248</v>
      </c>
      <c r="F4" s="151"/>
    </row>
    <row r="5" spans="1:6" ht="39" customHeight="1">
      <c r="A5" s="178" t="s">
        <v>403</v>
      </c>
      <c r="B5" s="178"/>
      <c r="C5" s="178"/>
      <c r="D5" s="178"/>
      <c r="E5" s="178"/>
      <c r="F5" s="178"/>
    </row>
    <row r="6" spans="1:6" ht="12.75">
      <c r="A6" s="10"/>
      <c r="B6" s="10"/>
      <c r="C6" s="10"/>
      <c r="D6" s="10"/>
      <c r="E6" s="10"/>
      <c r="F6" s="11"/>
    </row>
    <row r="7" spans="1:6" ht="12.75">
      <c r="A7" s="10"/>
      <c r="B7" s="10"/>
      <c r="C7" s="10"/>
      <c r="D7" s="10"/>
      <c r="E7" s="66"/>
      <c r="F7" s="67" t="s">
        <v>74</v>
      </c>
    </row>
    <row r="8" spans="1:6" ht="25.5">
      <c r="A8" s="12" t="s">
        <v>41</v>
      </c>
      <c r="B8" s="12" t="s">
        <v>131</v>
      </c>
      <c r="C8" s="12" t="s">
        <v>132</v>
      </c>
      <c r="D8" s="12" t="s">
        <v>42</v>
      </c>
      <c r="E8" s="12" t="s">
        <v>43</v>
      </c>
      <c r="F8" s="13" t="s">
        <v>44</v>
      </c>
    </row>
    <row r="9" spans="1:6" ht="21" customHeight="1">
      <c r="A9" s="14" t="s">
        <v>45</v>
      </c>
      <c r="B9" s="12"/>
      <c r="C9" s="12"/>
      <c r="D9" s="12"/>
      <c r="E9" s="12"/>
      <c r="F9" s="81">
        <f>SUM(F10,F35,F42,F52,F86)</f>
        <v>42609</v>
      </c>
    </row>
    <row r="10" spans="1:6" s="2" customFormat="1" ht="20.25" customHeight="1">
      <c r="A10" s="14" t="s">
        <v>46</v>
      </c>
      <c r="B10" s="15" t="s">
        <v>133</v>
      </c>
      <c r="C10" s="15" t="s">
        <v>135</v>
      </c>
      <c r="D10" s="15"/>
      <c r="E10" s="15"/>
      <c r="F10" s="81">
        <f>SUM(F11,F18,F30)</f>
        <v>9564</v>
      </c>
    </row>
    <row r="11" spans="1:6" s="2" customFormat="1" ht="38.25">
      <c r="A11" s="14" t="s">
        <v>26</v>
      </c>
      <c r="B11" s="15" t="s">
        <v>133</v>
      </c>
      <c r="C11" s="15" t="s">
        <v>136</v>
      </c>
      <c r="D11" s="15"/>
      <c r="E11" s="15"/>
      <c r="F11" s="81">
        <f>SUM(F13)</f>
        <v>1770</v>
      </c>
    </row>
    <row r="12" spans="1:6" ht="38.25">
      <c r="A12" s="5" t="s">
        <v>55</v>
      </c>
      <c r="B12" s="16" t="s">
        <v>133</v>
      </c>
      <c r="C12" s="16" t="s">
        <v>136</v>
      </c>
      <c r="D12" s="16" t="s">
        <v>119</v>
      </c>
      <c r="E12" s="16"/>
      <c r="F12" s="82">
        <f>F13</f>
        <v>1770</v>
      </c>
    </row>
    <row r="13" spans="1:6" ht="12.75">
      <c r="A13" s="5" t="s">
        <v>27</v>
      </c>
      <c r="B13" s="16" t="s">
        <v>133</v>
      </c>
      <c r="C13" s="16" t="s">
        <v>136</v>
      </c>
      <c r="D13" s="16" t="s">
        <v>120</v>
      </c>
      <c r="E13" s="16"/>
      <c r="F13" s="82">
        <f>SUM(F14,F16)</f>
        <v>1770</v>
      </c>
    </row>
    <row r="14" spans="1:6" ht="25.5">
      <c r="A14" s="5" t="s">
        <v>25</v>
      </c>
      <c r="B14" s="16" t="s">
        <v>133</v>
      </c>
      <c r="C14" s="16" t="s">
        <v>136</v>
      </c>
      <c r="D14" s="16" t="s">
        <v>121</v>
      </c>
      <c r="E14" s="16"/>
      <c r="F14" s="82">
        <f>F15</f>
        <v>870</v>
      </c>
    </row>
    <row r="15" spans="1:6" ht="25.5">
      <c r="A15" s="5" t="s">
        <v>48</v>
      </c>
      <c r="B15" s="16" t="s">
        <v>133</v>
      </c>
      <c r="C15" s="16" t="s">
        <v>136</v>
      </c>
      <c r="D15" s="16" t="s">
        <v>121</v>
      </c>
      <c r="E15" s="16" t="s">
        <v>145</v>
      </c>
      <c r="F15" s="82">
        <v>870</v>
      </c>
    </row>
    <row r="16" spans="1:6" ht="25.5">
      <c r="A16" s="5" t="s">
        <v>68</v>
      </c>
      <c r="B16" s="16" t="s">
        <v>133</v>
      </c>
      <c r="C16" s="16" t="s">
        <v>136</v>
      </c>
      <c r="D16" s="16" t="s">
        <v>329</v>
      </c>
      <c r="E16" s="16"/>
      <c r="F16" s="82">
        <f>F17</f>
        <v>900</v>
      </c>
    </row>
    <row r="17" spans="1:6" ht="38.25">
      <c r="A17" s="5" t="s">
        <v>49</v>
      </c>
      <c r="B17" s="16" t="s">
        <v>133</v>
      </c>
      <c r="C17" s="16" t="s">
        <v>136</v>
      </c>
      <c r="D17" s="16" t="s">
        <v>329</v>
      </c>
      <c r="E17" s="16" t="s">
        <v>146</v>
      </c>
      <c r="F17" s="82">
        <v>900</v>
      </c>
    </row>
    <row r="18" spans="1:6" s="2" customFormat="1" ht="38.25">
      <c r="A18" s="14" t="s">
        <v>28</v>
      </c>
      <c r="B18" s="15" t="s">
        <v>133</v>
      </c>
      <c r="C18" s="15" t="s">
        <v>138</v>
      </c>
      <c r="D18" s="15"/>
      <c r="E18" s="15"/>
      <c r="F18" s="81">
        <f>SUM(F19)</f>
        <v>6794</v>
      </c>
    </row>
    <row r="19" spans="1:6" ht="25.5">
      <c r="A19" s="5" t="s">
        <v>56</v>
      </c>
      <c r="B19" s="16" t="s">
        <v>133</v>
      </c>
      <c r="C19" s="16" t="s">
        <v>138</v>
      </c>
      <c r="D19" s="16" t="s">
        <v>122</v>
      </c>
      <c r="E19" s="16"/>
      <c r="F19" s="82">
        <f>F23+F20</f>
        <v>6794</v>
      </c>
    </row>
    <row r="20" spans="1:6" ht="40.5" customHeight="1">
      <c r="A20" s="5" t="s">
        <v>29</v>
      </c>
      <c r="B20" s="16" t="s">
        <v>133</v>
      </c>
      <c r="C20" s="16" t="s">
        <v>138</v>
      </c>
      <c r="D20" s="16" t="s">
        <v>123</v>
      </c>
      <c r="E20" s="16"/>
      <c r="F20" s="82">
        <f>SUM(F21)</f>
        <v>725</v>
      </c>
    </row>
    <row r="21" spans="1:6" ht="25.5">
      <c r="A21" s="5" t="s">
        <v>25</v>
      </c>
      <c r="B21" s="16" t="s">
        <v>133</v>
      </c>
      <c r="C21" s="16" t="s">
        <v>138</v>
      </c>
      <c r="D21" s="16" t="s">
        <v>124</v>
      </c>
      <c r="E21" s="16"/>
      <c r="F21" s="82">
        <f>SUM(F22)</f>
        <v>725</v>
      </c>
    </row>
    <row r="22" spans="1:6" ht="25.5">
      <c r="A22" s="5" t="s">
        <v>48</v>
      </c>
      <c r="B22" s="16" t="s">
        <v>133</v>
      </c>
      <c r="C22" s="16" t="s">
        <v>138</v>
      </c>
      <c r="D22" s="16" t="s">
        <v>124</v>
      </c>
      <c r="E22" s="16" t="s">
        <v>145</v>
      </c>
      <c r="F22" s="82">
        <v>725</v>
      </c>
    </row>
    <row r="23" spans="1:6" ht="17.25" customHeight="1">
      <c r="A23" s="5" t="s">
        <v>30</v>
      </c>
      <c r="B23" s="16" t="s">
        <v>133</v>
      </c>
      <c r="C23" s="16" t="s">
        <v>138</v>
      </c>
      <c r="D23" s="16" t="s">
        <v>125</v>
      </c>
      <c r="E23" s="16"/>
      <c r="F23" s="82">
        <f>F24+F26</f>
        <v>6069</v>
      </c>
    </row>
    <row r="24" spans="1:6" ht="25.5">
      <c r="A24" s="5" t="s">
        <v>25</v>
      </c>
      <c r="B24" s="16" t="s">
        <v>133</v>
      </c>
      <c r="C24" s="16" t="s">
        <v>138</v>
      </c>
      <c r="D24" s="16" t="s">
        <v>126</v>
      </c>
      <c r="E24" s="16"/>
      <c r="F24" s="82">
        <f>SUM(F25)</f>
        <v>4679</v>
      </c>
    </row>
    <row r="25" spans="1:6" ht="26.25" customHeight="1">
      <c r="A25" s="5" t="s">
        <v>48</v>
      </c>
      <c r="B25" s="16" t="s">
        <v>133</v>
      </c>
      <c r="C25" s="16" t="s">
        <v>138</v>
      </c>
      <c r="D25" s="16" t="s">
        <v>126</v>
      </c>
      <c r="E25" s="16" t="s">
        <v>145</v>
      </c>
      <c r="F25" s="82">
        <v>4679</v>
      </c>
    </row>
    <row r="26" spans="1:6" ht="25.5">
      <c r="A26" s="5" t="s">
        <v>68</v>
      </c>
      <c r="B26" s="16" t="s">
        <v>133</v>
      </c>
      <c r="C26" s="16" t="s">
        <v>138</v>
      </c>
      <c r="D26" s="16" t="s">
        <v>127</v>
      </c>
      <c r="E26" s="16"/>
      <c r="F26" s="82">
        <f>SUM(F27:F29)</f>
        <v>1390</v>
      </c>
    </row>
    <row r="27" spans="1:6" ht="25.5">
      <c r="A27" s="5" t="s">
        <v>48</v>
      </c>
      <c r="B27" s="16" t="s">
        <v>133</v>
      </c>
      <c r="C27" s="16" t="s">
        <v>138</v>
      </c>
      <c r="D27" s="16" t="s">
        <v>127</v>
      </c>
      <c r="E27" s="16" t="s">
        <v>145</v>
      </c>
      <c r="F27" s="82">
        <v>95</v>
      </c>
    </row>
    <row r="28" spans="1:6" ht="38.25">
      <c r="A28" s="5" t="s">
        <v>49</v>
      </c>
      <c r="B28" s="16" t="s">
        <v>133</v>
      </c>
      <c r="C28" s="16" t="s">
        <v>138</v>
      </c>
      <c r="D28" s="16" t="s">
        <v>127</v>
      </c>
      <c r="E28" s="16" t="s">
        <v>146</v>
      </c>
      <c r="F28" s="82">
        <v>1235</v>
      </c>
    </row>
    <row r="29" spans="1:6" ht="12.75">
      <c r="A29" s="78" t="s">
        <v>152</v>
      </c>
      <c r="B29" s="16" t="s">
        <v>133</v>
      </c>
      <c r="C29" s="16" t="s">
        <v>138</v>
      </c>
      <c r="D29" s="16" t="s">
        <v>127</v>
      </c>
      <c r="E29" s="16" t="s">
        <v>153</v>
      </c>
      <c r="F29" s="82">
        <v>60</v>
      </c>
    </row>
    <row r="30" spans="1:6" s="2" customFormat="1" ht="17.25" customHeight="1">
      <c r="A30" s="14" t="s">
        <v>111</v>
      </c>
      <c r="B30" s="15" t="s">
        <v>133</v>
      </c>
      <c r="C30" s="15" t="s">
        <v>139</v>
      </c>
      <c r="D30" s="15"/>
      <c r="E30" s="15"/>
      <c r="F30" s="83">
        <f>F31</f>
        <v>1000</v>
      </c>
    </row>
    <row r="31" spans="1:6" ht="12.75">
      <c r="A31" s="5" t="s">
        <v>112</v>
      </c>
      <c r="B31" s="16" t="s">
        <v>133</v>
      </c>
      <c r="C31" s="16" t="s">
        <v>139</v>
      </c>
      <c r="D31" s="16" t="s">
        <v>128</v>
      </c>
      <c r="E31" s="16"/>
      <c r="F31" s="84">
        <f>F32</f>
        <v>1000</v>
      </c>
    </row>
    <row r="32" spans="1:6" ht="12.75">
      <c r="A32" s="5" t="s">
        <v>111</v>
      </c>
      <c r="B32" s="16" t="s">
        <v>133</v>
      </c>
      <c r="C32" s="16" t="s">
        <v>139</v>
      </c>
      <c r="D32" s="16" t="s">
        <v>129</v>
      </c>
      <c r="E32" s="16"/>
      <c r="F32" s="84">
        <f>F34</f>
        <v>1000</v>
      </c>
    </row>
    <row r="33" spans="1:6" s="34" customFormat="1" ht="12.75">
      <c r="A33" s="5" t="s">
        <v>113</v>
      </c>
      <c r="B33" s="16" t="s">
        <v>133</v>
      </c>
      <c r="C33" s="16" t="s">
        <v>139</v>
      </c>
      <c r="D33" s="16" t="s">
        <v>130</v>
      </c>
      <c r="E33" s="16"/>
      <c r="F33" s="84">
        <f>F34</f>
        <v>1000</v>
      </c>
    </row>
    <row r="34" spans="1:6" ht="12.75">
      <c r="A34" s="74" t="s">
        <v>114</v>
      </c>
      <c r="B34" s="16" t="s">
        <v>133</v>
      </c>
      <c r="C34" s="16" t="s">
        <v>139</v>
      </c>
      <c r="D34" s="16" t="s">
        <v>130</v>
      </c>
      <c r="E34" s="16" t="s">
        <v>115</v>
      </c>
      <c r="F34" s="84">
        <v>1000</v>
      </c>
    </row>
    <row r="35" spans="1:6" s="2" customFormat="1" ht="20.25" customHeight="1">
      <c r="A35" s="9" t="s">
        <v>57</v>
      </c>
      <c r="B35" s="15" t="s">
        <v>136</v>
      </c>
      <c r="C35" s="15" t="s">
        <v>135</v>
      </c>
      <c r="D35" s="15"/>
      <c r="E35" s="15"/>
      <c r="F35" s="81">
        <f>SUM(F36)</f>
        <v>1228</v>
      </c>
    </row>
    <row r="36" spans="1:6" s="2" customFormat="1" ht="18" customHeight="1">
      <c r="A36" s="9" t="s">
        <v>31</v>
      </c>
      <c r="B36" s="15" t="s">
        <v>136</v>
      </c>
      <c r="C36" s="15" t="s">
        <v>140</v>
      </c>
      <c r="D36" s="15"/>
      <c r="E36" s="15"/>
      <c r="F36" s="81">
        <f>SUM(F37)</f>
        <v>1228</v>
      </c>
    </row>
    <row r="37" spans="1:6" s="76" customFormat="1" ht="12.75">
      <c r="A37" s="5" t="s">
        <v>112</v>
      </c>
      <c r="B37" s="16" t="s">
        <v>136</v>
      </c>
      <c r="C37" s="16" t="s">
        <v>140</v>
      </c>
      <c r="D37" s="16" t="s">
        <v>128</v>
      </c>
      <c r="E37" s="16"/>
      <c r="F37" s="82">
        <f>F38</f>
        <v>1228</v>
      </c>
    </row>
    <row r="38" spans="1:6" s="76" customFormat="1" ht="25.5" hidden="1">
      <c r="A38" s="74" t="s">
        <v>58</v>
      </c>
      <c r="B38" s="16" t="s">
        <v>136</v>
      </c>
      <c r="C38" s="16" t="s">
        <v>140</v>
      </c>
      <c r="D38" s="16" t="s">
        <v>217</v>
      </c>
      <c r="E38" s="16"/>
      <c r="F38" s="82">
        <f>F39</f>
        <v>1228</v>
      </c>
    </row>
    <row r="39" spans="1:6" ht="38.25">
      <c r="A39" s="74" t="s">
        <v>32</v>
      </c>
      <c r="B39" s="16" t="s">
        <v>136</v>
      </c>
      <c r="C39" s="16" t="s">
        <v>140</v>
      </c>
      <c r="D39" s="16" t="s">
        <v>279</v>
      </c>
      <c r="E39" s="16"/>
      <c r="F39" s="82">
        <f>SUM(F40:F41)</f>
        <v>1228</v>
      </c>
    </row>
    <row r="40" spans="1:6" s="34" customFormat="1" ht="27.75" customHeight="1">
      <c r="A40" s="79" t="s">
        <v>48</v>
      </c>
      <c r="B40" s="16" t="s">
        <v>136</v>
      </c>
      <c r="C40" s="56" t="s">
        <v>140</v>
      </c>
      <c r="D40" s="16" t="s">
        <v>279</v>
      </c>
      <c r="E40" s="56" t="s">
        <v>145</v>
      </c>
      <c r="F40" s="85">
        <v>1034</v>
      </c>
    </row>
    <row r="41" spans="1:6" ht="38.25">
      <c r="A41" s="5" t="s">
        <v>49</v>
      </c>
      <c r="B41" s="16" t="s">
        <v>136</v>
      </c>
      <c r="C41" s="56" t="s">
        <v>140</v>
      </c>
      <c r="D41" s="16" t="s">
        <v>279</v>
      </c>
      <c r="E41" s="56" t="s">
        <v>146</v>
      </c>
      <c r="F41" s="85">
        <v>194</v>
      </c>
    </row>
    <row r="42" spans="1:6" s="2" customFormat="1" ht="18" customHeight="1">
      <c r="A42" s="14" t="s">
        <v>59</v>
      </c>
      <c r="B42" s="15" t="s">
        <v>138</v>
      </c>
      <c r="C42" s="36" t="s">
        <v>135</v>
      </c>
      <c r="D42" s="36"/>
      <c r="E42" s="36"/>
      <c r="F42" s="86">
        <f>SUM(F43,F48)</f>
        <v>450</v>
      </c>
    </row>
    <row r="43" spans="1:6" s="2" customFormat="1" ht="15.75" customHeight="1">
      <c r="A43" s="14" t="s">
        <v>242</v>
      </c>
      <c r="B43" s="15" t="s">
        <v>138</v>
      </c>
      <c r="C43" s="36" t="s">
        <v>133</v>
      </c>
      <c r="D43" s="36"/>
      <c r="E43" s="36"/>
      <c r="F43" s="86">
        <f>F45</f>
        <v>150</v>
      </c>
    </row>
    <row r="44" spans="1:6" ht="12.75">
      <c r="A44" s="5" t="s">
        <v>112</v>
      </c>
      <c r="B44" s="16" t="s">
        <v>138</v>
      </c>
      <c r="C44" s="77" t="s">
        <v>133</v>
      </c>
      <c r="D44" s="77" t="s">
        <v>128</v>
      </c>
      <c r="E44" s="77"/>
      <c r="F44" s="87">
        <f>F46</f>
        <v>150</v>
      </c>
    </row>
    <row r="45" spans="1:6" ht="12.75" hidden="1">
      <c r="A45" s="5" t="s">
        <v>33</v>
      </c>
      <c r="B45" s="16" t="s">
        <v>138</v>
      </c>
      <c r="C45" s="77" t="s">
        <v>133</v>
      </c>
      <c r="D45" s="77" t="s">
        <v>220</v>
      </c>
      <c r="E45" s="77" t="s">
        <v>47</v>
      </c>
      <c r="F45" s="87">
        <f>F47</f>
        <v>150</v>
      </c>
    </row>
    <row r="46" spans="1:6" ht="53.25" customHeight="1">
      <c r="A46" s="6" t="s">
        <v>116</v>
      </c>
      <c r="B46" s="16" t="s">
        <v>138</v>
      </c>
      <c r="C46" s="56" t="s">
        <v>141</v>
      </c>
      <c r="D46" s="56" t="s">
        <v>280</v>
      </c>
      <c r="E46" s="56"/>
      <c r="F46" s="85">
        <f>F47</f>
        <v>150</v>
      </c>
    </row>
    <row r="47" spans="1:6" ht="38.25">
      <c r="A47" s="5" t="s">
        <v>49</v>
      </c>
      <c r="B47" s="16" t="s">
        <v>138</v>
      </c>
      <c r="C47" s="56" t="s">
        <v>133</v>
      </c>
      <c r="D47" s="56" t="s">
        <v>280</v>
      </c>
      <c r="E47" s="56" t="s">
        <v>146</v>
      </c>
      <c r="F47" s="85">
        <v>150</v>
      </c>
    </row>
    <row r="48" spans="1:6" ht="25.5">
      <c r="A48" s="113" t="s">
        <v>311</v>
      </c>
      <c r="B48" s="15" t="s">
        <v>138</v>
      </c>
      <c r="C48" s="33" t="s">
        <v>312</v>
      </c>
      <c r="D48" s="33"/>
      <c r="E48" s="33"/>
      <c r="F48" s="88">
        <f>F49</f>
        <v>300</v>
      </c>
    </row>
    <row r="49" spans="1:6" ht="12.75">
      <c r="A49" s="5" t="s">
        <v>112</v>
      </c>
      <c r="B49" s="16" t="s">
        <v>138</v>
      </c>
      <c r="C49" s="56" t="s">
        <v>312</v>
      </c>
      <c r="D49" s="77" t="s">
        <v>128</v>
      </c>
      <c r="E49" s="56"/>
      <c r="F49" s="85">
        <f>F50</f>
        <v>300</v>
      </c>
    </row>
    <row r="50" spans="1:6" ht="25.5">
      <c r="A50" s="80" t="s">
        <v>313</v>
      </c>
      <c r="B50" s="16" t="s">
        <v>138</v>
      </c>
      <c r="C50" s="56" t="s">
        <v>312</v>
      </c>
      <c r="D50" s="56" t="s">
        <v>314</v>
      </c>
      <c r="E50" s="56"/>
      <c r="F50" s="85">
        <f>F51</f>
        <v>300</v>
      </c>
    </row>
    <row r="51" spans="1:6" ht="38.25">
      <c r="A51" s="5" t="s">
        <v>49</v>
      </c>
      <c r="B51" s="16" t="s">
        <v>138</v>
      </c>
      <c r="C51" s="56" t="s">
        <v>312</v>
      </c>
      <c r="D51" s="56" t="s">
        <v>314</v>
      </c>
      <c r="E51" s="56" t="s">
        <v>146</v>
      </c>
      <c r="F51" s="85">
        <v>300</v>
      </c>
    </row>
    <row r="52" spans="1:6" s="2" customFormat="1" ht="19.5" customHeight="1">
      <c r="A52" s="14" t="s">
        <v>60</v>
      </c>
      <c r="B52" s="15" t="s">
        <v>142</v>
      </c>
      <c r="C52" s="36" t="s">
        <v>135</v>
      </c>
      <c r="D52" s="15"/>
      <c r="E52" s="15"/>
      <c r="F52" s="81">
        <f>SUM(F53,F58,F63,F81)</f>
        <v>30209</v>
      </c>
    </row>
    <row r="53" spans="1:6" s="2" customFormat="1" ht="14.25" customHeight="1">
      <c r="A53" s="14" t="s">
        <v>149</v>
      </c>
      <c r="B53" s="15" t="s">
        <v>142</v>
      </c>
      <c r="C53" s="36" t="s">
        <v>133</v>
      </c>
      <c r="D53" s="15"/>
      <c r="E53" s="15"/>
      <c r="F53" s="81">
        <f>F57</f>
        <v>420</v>
      </c>
    </row>
    <row r="54" spans="1:6" ht="12.75">
      <c r="A54" s="5" t="s">
        <v>112</v>
      </c>
      <c r="B54" s="16" t="s">
        <v>142</v>
      </c>
      <c r="C54" s="77" t="s">
        <v>133</v>
      </c>
      <c r="D54" s="77" t="s">
        <v>128</v>
      </c>
      <c r="E54" s="16"/>
      <c r="F54" s="82">
        <v>420</v>
      </c>
    </row>
    <row r="55" spans="1:6" ht="38.25" hidden="1">
      <c r="A55" s="5" t="s">
        <v>61</v>
      </c>
      <c r="B55" s="16" t="s">
        <v>142</v>
      </c>
      <c r="C55" s="77" t="s">
        <v>133</v>
      </c>
      <c r="D55" s="16" t="s">
        <v>221</v>
      </c>
      <c r="E55" s="16"/>
      <c r="F55" s="82">
        <f>F57</f>
        <v>420</v>
      </c>
    </row>
    <row r="56" spans="1:6" ht="38.25">
      <c r="A56" s="5" t="s">
        <v>222</v>
      </c>
      <c r="B56" s="16" t="s">
        <v>142</v>
      </c>
      <c r="C56" s="77" t="s">
        <v>133</v>
      </c>
      <c r="D56" s="16" t="s">
        <v>281</v>
      </c>
      <c r="E56" s="16"/>
      <c r="F56" s="82">
        <v>420</v>
      </c>
    </row>
    <row r="57" spans="1:6" ht="38.25">
      <c r="A57" s="5" t="s">
        <v>49</v>
      </c>
      <c r="B57" s="16" t="s">
        <v>142</v>
      </c>
      <c r="C57" s="77" t="s">
        <v>133</v>
      </c>
      <c r="D57" s="16" t="s">
        <v>281</v>
      </c>
      <c r="E57" s="16" t="s">
        <v>146</v>
      </c>
      <c r="F57" s="82">
        <v>420</v>
      </c>
    </row>
    <row r="58" spans="1:6" s="2" customFormat="1" ht="16.5" customHeight="1">
      <c r="A58" s="14" t="s">
        <v>62</v>
      </c>
      <c r="B58" s="15" t="s">
        <v>142</v>
      </c>
      <c r="C58" s="15" t="s">
        <v>136</v>
      </c>
      <c r="D58" s="15"/>
      <c r="E58" s="15"/>
      <c r="F58" s="81">
        <f>F60</f>
        <v>200</v>
      </c>
    </row>
    <row r="59" spans="1:6" ht="15.75" customHeight="1">
      <c r="A59" s="5" t="s">
        <v>112</v>
      </c>
      <c r="B59" s="16" t="s">
        <v>142</v>
      </c>
      <c r="C59" s="16" t="s">
        <v>136</v>
      </c>
      <c r="D59" s="16" t="s">
        <v>128</v>
      </c>
      <c r="E59" s="16"/>
      <c r="F59" s="82">
        <f>F60</f>
        <v>200</v>
      </c>
    </row>
    <row r="60" spans="1:6" ht="39.75" customHeight="1" hidden="1">
      <c r="A60" s="5" t="s">
        <v>61</v>
      </c>
      <c r="B60" s="16" t="s">
        <v>142</v>
      </c>
      <c r="C60" s="16" t="s">
        <v>136</v>
      </c>
      <c r="D60" s="16" t="s">
        <v>221</v>
      </c>
      <c r="E60" s="16"/>
      <c r="F60" s="82">
        <f>F61</f>
        <v>200</v>
      </c>
    </row>
    <row r="61" spans="1:6" ht="14.25" customHeight="1">
      <c r="A61" s="6" t="s">
        <v>50</v>
      </c>
      <c r="B61" s="16" t="s">
        <v>142</v>
      </c>
      <c r="C61" s="56" t="s">
        <v>134</v>
      </c>
      <c r="D61" s="56" t="s">
        <v>282</v>
      </c>
      <c r="E61" s="56"/>
      <c r="F61" s="85">
        <f>F62</f>
        <v>200</v>
      </c>
    </row>
    <row r="62" spans="1:6" ht="36.75" customHeight="1">
      <c r="A62" s="5" t="s">
        <v>49</v>
      </c>
      <c r="B62" s="16" t="s">
        <v>142</v>
      </c>
      <c r="C62" s="56" t="s">
        <v>134</v>
      </c>
      <c r="D62" s="56" t="s">
        <v>282</v>
      </c>
      <c r="E62" s="56" t="s">
        <v>146</v>
      </c>
      <c r="F62" s="85">
        <v>200</v>
      </c>
    </row>
    <row r="63" spans="1:6" s="2" customFormat="1" ht="18" customHeight="1">
      <c r="A63" s="9" t="s">
        <v>34</v>
      </c>
      <c r="B63" s="15" t="s">
        <v>142</v>
      </c>
      <c r="C63" s="15" t="s">
        <v>140</v>
      </c>
      <c r="D63" s="15"/>
      <c r="E63" s="15"/>
      <c r="F63" s="81">
        <f>SUM(F64,F75)</f>
        <v>25519</v>
      </c>
    </row>
    <row r="64" spans="1:6" s="2" customFormat="1" ht="39.75" customHeight="1">
      <c r="A64" s="14" t="s">
        <v>255</v>
      </c>
      <c r="B64" s="15" t="s">
        <v>142</v>
      </c>
      <c r="C64" s="15" t="s">
        <v>140</v>
      </c>
      <c r="D64" s="15" t="s">
        <v>223</v>
      </c>
      <c r="E64" s="15"/>
      <c r="F64" s="81">
        <f>SUM(F65,F67,F69,F71,F73)</f>
        <v>25519</v>
      </c>
    </row>
    <row r="65" spans="1:6" ht="18" customHeight="1">
      <c r="A65" s="74" t="s">
        <v>224</v>
      </c>
      <c r="B65" s="16" t="s">
        <v>142</v>
      </c>
      <c r="C65" s="16" t="s">
        <v>140</v>
      </c>
      <c r="D65" s="16" t="s">
        <v>225</v>
      </c>
      <c r="E65" s="16"/>
      <c r="F65" s="82">
        <f>SUM(F66)</f>
        <v>10642</v>
      </c>
    </row>
    <row r="66" spans="1:6" ht="38.25" customHeight="1">
      <c r="A66" s="5" t="s">
        <v>49</v>
      </c>
      <c r="B66" s="16" t="s">
        <v>142</v>
      </c>
      <c r="C66" s="56" t="s">
        <v>137</v>
      </c>
      <c r="D66" s="16" t="s">
        <v>225</v>
      </c>
      <c r="E66" s="56" t="s">
        <v>146</v>
      </c>
      <c r="F66" s="85">
        <v>10642</v>
      </c>
    </row>
    <row r="67" spans="1:6" ht="19.5" customHeight="1">
      <c r="A67" s="5" t="s">
        <v>226</v>
      </c>
      <c r="B67" s="16" t="s">
        <v>142</v>
      </c>
      <c r="C67" s="16" t="s">
        <v>140</v>
      </c>
      <c r="D67" s="16" t="s">
        <v>227</v>
      </c>
      <c r="E67" s="56"/>
      <c r="F67" s="85">
        <f>SUM(F68)</f>
        <v>100</v>
      </c>
    </row>
    <row r="68" spans="1:6" ht="38.25">
      <c r="A68" s="5" t="s">
        <v>49</v>
      </c>
      <c r="B68" s="16" t="s">
        <v>142</v>
      </c>
      <c r="C68" s="56" t="s">
        <v>140</v>
      </c>
      <c r="D68" s="16" t="s">
        <v>227</v>
      </c>
      <c r="E68" s="56" t="s">
        <v>146</v>
      </c>
      <c r="F68" s="85">
        <v>100</v>
      </c>
    </row>
    <row r="69" spans="1:6" s="2" customFormat="1" ht="16.5" customHeight="1">
      <c r="A69" s="29" t="s">
        <v>315</v>
      </c>
      <c r="B69" s="16" t="s">
        <v>142</v>
      </c>
      <c r="C69" s="16" t="s">
        <v>140</v>
      </c>
      <c r="D69" s="16" t="s">
        <v>230</v>
      </c>
      <c r="E69" s="56"/>
      <c r="F69" s="85">
        <f>SUM(F70)</f>
        <v>250</v>
      </c>
    </row>
    <row r="70" spans="1:6" ht="38.25">
      <c r="A70" s="5" t="s">
        <v>49</v>
      </c>
      <c r="B70" s="16" t="s">
        <v>142</v>
      </c>
      <c r="C70" s="56" t="s">
        <v>140</v>
      </c>
      <c r="D70" s="16" t="s">
        <v>230</v>
      </c>
      <c r="E70" s="56" t="s">
        <v>146</v>
      </c>
      <c r="F70" s="85">
        <v>250</v>
      </c>
    </row>
    <row r="71" spans="1:6" s="2" customFormat="1" ht="25.5">
      <c r="A71" s="29" t="s">
        <v>228</v>
      </c>
      <c r="B71" s="16" t="s">
        <v>142</v>
      </c>
      <c r="C71" s="16" t="s">
        <v>140</v>
      </c>
      <c r="D71" s="16" t="s">
        <v>231</v>
      </c>
      <c r="E71" s="56"/>
      <c r="F71" s="85">
        <f>SUM(F72)</f>
        <v>12322</v>
      </c>
    </row>
    <row r="72" spans="1:6" ht="38.25">
      <c r="A72" s="5" t="s">
        <v>49</v>
      </c>
      <c r="B72" s="16" t="s">
        <v>142</v>
      </c>
      <c r="C72" s="56" t="s">
        <v>140</v>
      </c>
      <c r="D72" s="16" t="s">
        <v>231</v>
      </c>
      <c r="E72" s="56" t="s">
        <v>146</v>
      </c>
      <c r="F72" s="85">
        <v>12322</v>
      </c>
    </row>
    <row r="73" spans="1:6" s="2" customFormat="1" ht="17.25" customHeight="1">
      <c r="A73" s="29" t="s">
        <v>229</v>
      </c>
      <c r="B73" s="16" t="s">
        <v>142</v>
      </c>
      <c r="C73" s="16" t="s">
        <v>140</v>
      </c>
      <c r="D73" s="16" t="s">
        <v>232</v>
      </c>
      <c r="E73" s="56"/>
      <c r="F73" s="85">
        <f>SUM(F74:F80)</f>
        <v>2205</v>
      </c>
    </row>
    <row r="74" spans="1:6" ht="38.25">
      <c r="A74" s="5" t="s">
        <v>49</v>
      </c>
      <c r="B74" s="16" t="s">
        <v>142</v>
      </c>
      <c r="C74" s="56" t="s">
        <v>140</v>
      </c>
      <c r="D74" s="16" t="s">
        <v>232</v>
      </c>
      <c r="E74" s="56" t="s">
        <v>146</v>
      </c>
      <c r="F74" s="116">
        <v>2095</v>
      </c>
    </row>
    <row r="75" spans="1:6" s="2" customFormat="1" ht="50.25" customHeight="1" hidden="1">
      <c r="A75" s="107" t="s">
        <v>277</v>
      </c>
      <c r="B75" s="105" t="s">
        <v>142</v>
      </c>
      <c r="C75" s="33" t="s">
        <v>140</v>
      </c>
      <c r="D75" s="15" t="s">
        <v>252</v>
      </c>
      <c r="E75" s="33"/>
      <c r="F75" s="88"/>
    </row>
    <row r="76" spans="1:6" ht="25.5" hidden="1">
      <c r="A76" s="106" t="s">
        <v>250</v>
      </c>
      <c r="B76" s="16" t="s">
        <v>142</v>
      </c>
      <c r="C76" s="56" t="s">
        <v>140</v>
      </c>
      <c r="D76" s="16" t="s">
        <v>253</v>
      </c>
      <c r="E76" s="56"/>
      <c r="F76" s="85"/>
    </row>
    <row r="77" spans="1:6" ht="38.25" hidden="1">
      <c r="A77" s="5" t="s">
        <v>49</v>
      </c>
      <c r="B77" s="16" t="s">
        <v>142</v>
      </c>
      <c r="C77" s="56" t="s">
        <v>140</v>
      </c>
      <c r="D77" s="16" t="s">
        <v>253</v>
      </c>
      <c r="E77" s="56" t="s">
        <v>146</v>
      </c>
      <c r="F77" s="85"/>
    </row>
    <row r="78" spans="1:6" ht="18" customHeight="1" hidden="1">
      <c r="A78" s="5" t="s">
        <v>251</v>
      </c>
      <c r="B78" s="16" t="s">
        <v>142</v>
      </c>
      <c r="C78" s="56" t="s">
        <v>140</v>
      </c>
      <c r="D78" s="16" t="s">
        <v>254</v>
      </c>
      <c r="E78" s="56"/>
      <c r="F78" s="85"/>
    </row>
    <row r="79" spans="1:6" ht="38.25" customHeight="1" hidden="1">
      <c r="A79" s="5" t="s">
        <v>49</v>
      </c>
      <c r="B79" s="16" t="s">
        <v>142</v>
      </c>
      <c r="C79" s="56" t="s">
        <v>140</v>
      </c>
      <c r="D79" s="16" t="s">
        <v>254</v>
      </c>
      <c r="E79" s="56" t="s">
        <v>146</v>
      </c>
      <c r="F79" s="85"/>
    </row>
    <row r="80" spans="1:6" ht="18" customHeight="1">
      <c r="A80" s="78" t="s">
        <v>152</v>
      </c>
      <c r="B80" s="16" t="s">
        <v>142</v>
      </c>
      <c r="C80" s="56" t="s">
        <v>140</v>
      </c>
      <c r="D80" s="16" t="s">
        <v>232</v>
      </c>
      <c r="E80" s="56" t="s">
        <v>153</v>
      </c>
      <c r="F80" s="85">
        <v>110</v>
      </c>
    </row>
    <row r="81" spans="1:6" s="2" customFormat="1" ht="28.5" customHeight="1">
      <c r="A81" s="14" t="s">
        <v>236</v>
      </c>
      <c r="B81" s="15" t="s">
        <v>142</v>
      </c>
      <c r="C81" s="33" t="s">
        <v>142</v>
      </c>
      <c r="D81" s="15"/>
      <c r="E81" s="33"/>
      <c r="F81" s="88">
        <f>F82</f>
        <v>4070</v>
      </c>
    </row>
    <row r="82" spans="1:6" s="2" customFormat="1" ht="31.5" customHeight="1">
      <c r="A82" s="14" t="s">
        <v>320</v>
      </c>
      <c r="B82" s="15" t="s">
        <v>142</v>
      </c>
      <c r="C82" s="33" t="s">
        <v>142</v>
      </c>
      <c r="D82" s="15" t="s">
        <v>233</v>
      </c>
      <c r="E82" s="33"/>
      <c r="F82" s="88">
        <f>F83</f>
        <v>4070</v>
      </c>
    </row>
    <row r="83" spans="1:6" ht="38.25">
      <c r="A83" s="108" t="s">
        <v>235</v>
      </c>
      <c r="B83" s="16" t="s">
        <v>142</v>
      </c>
      <c r="C83" s="56" t="s">
        <v>142</v>
      </c>
      <c r="D83" s="16" t="s">
        <v>234</v>
      </c>
      <c r="E83" s="56"/>
      <c r="F83" s="85">
        <f>SUM(F84:F85)</f>
        <v>4070</v>
      </c>
    </row>
    <row r="84" spans="1:6" ht="25.5">
      <c r="A84" s="80" t="s">
        <v>218</v>
      </c>
      <c r="B84" s="16" t="s">
        <v>142</v>
      </c>
      <c r="C84" s="56" t="s">
        <v>142</v>
      </c>
      <c r="D84" s="16" t="s">
        <v>234</v>
      </c>
      <c r="E84" s="56" t="s">
        <v>148</v>
      </c>
      <c r="F84" s="85">
        <v>3422</v>
      </c>
    </row>
    <row r="85" spans="1:6" ht="38.25">
      <c r="A85" s="5" t="s">
        <v>49</v>
      </c>
      <c r="B85" s="16" t="s">
        <v>142</v>
      </c>
      <c r="C85" s="56" t="s">
        <v>142</v>
      </c>
      <c r="D85" s="16" t="s">
        <v>234</v>
      </c>
      <c r="E85" s="56" t="s">
        <v>146</v>
      </c>
      <c r="F85" s="85">
        <v>648</v>
      </c>
    </row>
    <row r="86" spans="1:6" s="2" customFormat="1" ht="20.25" customHeight="1">
      <c r="A86" s="14" t="s">
        <v>63</v>
      </c>
      <c r="B86" s="15" t="s">
        <v>144</v>
      </c>
      <c r="C86" s="15" t="s">
        <v>135</v>
      </c>
      <c r="D86" s="15"/>
      <c r="E86" s="15"/>
      <c r="F86" s="81">
        <f>F87+F92</f>
        <v>1158</v>
      </c>
    </row>
    <row r="87" spans="1:6" s="2" customFormat="1" ht="16.5" customHeight="1">
      <c r="A87" s="9" t="s">
        <v>64</v>
      </c>
      <c r="B87" s="15" t="s">
        <v>144</v>
      </c>
      <c r="C87" s="15" t="s">
        <v>133</v>
      </c>
      <c r="D87" s="15"/>
      <c r="E87" s="15"/>
      <c r="F87" s="81">
        <f>F88</f>
        <v>558</v>
      </c>
    </row>
    <row r="88" spans="1:6" ht="15.75" customHeight="1">
      <c r="A88" s="5" t="s">
        <v>112</v>
      </c>
      <c r="B88" s="16" t="s">
        <v>144</v>
      </c>
      <c r="C88" s="16" t="s">
        <v>133</v>
      </c>
      <c r="D88" s="16" t="s">
        <v>128</v>
      </c>
      <c r="E88" s="16"/>
      <c r="F88" s="82">
        <f>F89</f>
        <v>558</v>
      </c>
    </row>
    <row r="89" spans="1:6" ht="25.5" hidden="1">
      <c r="A89" s="74" t="s">
        <v>65</v>
      </c>
      <c r="B89" s="16" t="s">
        <v>144</v>
      </c>
      <c r="C89" s="16" t="s">
        <v>133</v>
      </c>
      <c r="D89" s="16" t="s">
        <v>238</v>
      </c>
      <c r="E89" s="16"/>
      <c r="F89" s="82">
        <f>F90</f>
        <v>558</v>
      </c>
    </row>
    <row r="90" spans="1:6" ht="17.25" customHeight="1">
      <c r="A90" s="5" t="s">
        <v>66</v>
      </c>
      <c r="B90" s="16" t="s">
        <v>144</v>
      </c>
      <c r="C90" s="16" t="s">
        <v>133</v>
      </c>
      <c r="D90" s="16" t="s">
        <v>283</v>
      </c>
      <c r="E90" s="16"/>
      <c r="F90" s="82">
        <f>SUM(F91)</f>
        <v>558</v>
      </c>
    </row>
    <row r="91" spans="1:6" ht="24.75" customHeight="1">
      <c r="A91" s="24" t="s">
        <v>237</v>
      </c>
      <c r="B91" s="16" t="s">
        <v>144</v>
      </c>
      <c r="C91" s="56" t="s">
        <v>141</v>
      </c>
      <c r="D91" s="56" t="s">
        <v>283</v>
      </c>
      <c r="E91" s="56" t="s">
        <v>219</v>
      </c>
      <c r="F91" s="85">
        <v>558</v>
      </c>
    </row>
    <row r="92" spans="1:6" s="2" customFormat="1" ht="21.75" customHeight="1">
      <c r="A92" s="14" t="s">
        <v>67</v>
      </c>
      <c r="B92" s="15" t="s">
        <v>144</v>
      </c>
      <c r="C92" s="15" t="s">
        <v>143</v>
      </c>
      <c r="D92" s="15"/>
      <c r="E92" s="15"/>
      <c r="F92" s="81">
        <f>F93</f>
        <v>600</v>
      </c>
    </row>
    <row r="93" spans="1:6" s="2" customFormat="1" ht="41.25" customHeight="1">
      <c r="A93" s="9" t="s">
        <v>319</v>
      </c>
      <c r="B93" s="15" t="s">
        <v>144</v>
      </c>
      <c r="C93" s="15" t="s">
        <v>143</v>
      </c>
      <c r="D93" s="15" t="s">
        <v>239</v>
      </c>
      <c r="E93" s="15"/>
      <c r="F93" s="81">
        <f>SUM(F94,F96)</f>
        <v>600</v>
      </c>
    </row>
    <row r="94" spans="1:6" ht="15.75" customHeight="1">
      <c r="A94" s="24" t="s">
        <v>76</v>
      </c>
      <c r="B94" s="16" t="s">
        <v>144</v>
      </c>
      <c r="C94" s="16" t="s">
        <v>143</v>
      </c>
      <c r="D94" s="56" t="s">
        <v>240</v>
      </c>
      <c r="E94" s="56"/>
      <c r="F94" s="85">
        <v>500</v>
      </c>
    </row>
    <row r="95" spans="1:6" ht="29.25" customHeight="1">
      <c r="A95" s="24" t="s">
        <v>237</v>
      </c>
      <c r="B95" s="16" t="s">
        <v>144</v>
      </c>
      <c r="C95" s="16" t="s">
        <v>143</v>
      </c>
      <c r="D95" s="56" t="s">
        <v>240</v>
      </c>
      <c r="E95" s="56" t="s">
        <v>219</v>
      </c>
      <c r="F95" s="85">
        <v>500</v>
      </c>
    </row>
    <row r="96" spans="1:6" ht="15.75" customHeight="1">
      <c r="A96" s="24" t="s">
        <v>118</v>
      </c>
      <c r="B96" s="16" t="s">
        <v>144</v>
      </c>
      <c r="C96" s="16" t="s">
        <v>143</v>
      </c>
      <c r="D96" s="56" t="s">
        <v>241</v>
      </c>
      <c r="E96" s="56"/>
      <c r="F96" s="85">
        <v>100</v>
      </c>
    </row>
    <row r="97" spans="1:6" ht="38.25">
      <c r="A97" s="5" t="s">
        <v>49</v>
      </c>
      <c r="B97" s="16" t="s">
        <v>144</v>
      </c>
      <c r="C97" s="16" t="s">
        <v>143</v>
      </c>
      <c r="D97" s="56" t="s">
        <v>241</v>
      </c>
      <c r="E97" s="56" t="s">
        <v>146</v>
      </c>
      <c r="F97" s="85">
        <v>100</v>
      </c>
    </row>
  </sheetData>
  <sheetProtection/>
  <mergeCells count="4">
    <mergeCell ref="A5:F5"/>
    <mergeCell ref="A2:F2"/>
    <mergeCell ref="E4:F4"/>
    <mergeCell ref="A3:F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G99" sqref="G99"/>
    </sheetView>
  </sheetViews>
  <sheetFormatPr defaultColWidth="9.140625" defaultRowHeight="12.75"/>
  <cols>
    <col min="1" max="1" width="41.28125" style="32" customWidth="1"/>
    <col min="2" max="2" width="7.8515625" style="32" customWidth="1"/>
    <col min="3" max="3" width="10.8515625" style="32" customWidth="1"/>
    <col min="4" max="4" width="13.140625" style="32" customWidth="1"/>
    <col min="5" max="5" width="8.8515625" style="32" customWidth="1"/>
    <col min="6" max="6" width="10.140625" style="32" customWidth="1"/>
    <col min="7" max="7" width="10.7109375" style="32" customWidth="1"/>
  </cols>
  <sheetData>
    <row r="1" spans="6:7" ht="12.75">
      <c r="F1" s="37"/>
      <c r="G1" s="37" t="s">
        <v>216</v>
      </c>
    </row>
    <row r="2" spans="1:7" ht="43.5" customHeight="1">
      <c r="A2" s="151" t="s">
        <v>425</v>
      </c>
      <c r="B2" s="151"/>
      <c r="C2" s="151"/>
      <c r="D2" s="151"/>
      <c r="E2" s="151"/>
      <c r="F2" s="151"/>
      <c r="G2" s="151"/>
    </row>
    <row r="3" spans="1:7" ht="15.75" customHeight="1">
      <c r="A3" s="151" t="s">
        <v>395</v>
      </c>
      <c r="B3" s="151"/>
      <c r="C3" s="151"/>
      <c r="D3" s="151"/>
      <c r="E3" s="151"/>
      <c r="F3" s="151"/>
      <c r="G3" s="151"/>
    </row>
    <row r="4" spans="1:7" ht="21.75" customHeight="1">
      <c r="A4" s="151" t="s">
        <v>249</v>
      </c>
      <c r="B4" s="151"/>
      <c r="C4" s="151"/>
      <c r="D4" s="151"/>
      <c r="E4" s="151"/>
      <c r="F4" s="151"/>
      <c r="G4" s="151"/>
    </row>
    <row r="5" spans="1:7" ht="39" customHeight="1">
      <c r="A5" s="178" t="s">
        <v>404</v>
      </c>
      <c r="B5" s="178"/>
      <c r="C5" s="178"/>
      <c r="D5" s="178"/>
      <c r="E5" s="178"/>
      <c r="F5" s="178"/>
      <c r="G5" s="178"/>
    </row>
    <row r="6" spans="1:7" ht="12.75">
      <c r="A6" s="10"/>
      <c r="B6" s="10"/>
      <c r="C6" s="10"/>
      <c r="D6" s="10"/>
      <c r="E6" s="10"/>
      <c r="F6" s="11"/>
      <c r="G6" s="11"/>
    </row>
    <row r="7" spans="1:7" ht="12.75">
      <c r="A7" s="10"/>
      <c r="B7" s="10"/>
      <c r="C7" s="10"/>
      <c r="D7" s="10"/>
      <c r="E7" s="66"/>
      <c r="F7" s="179" t="s">
        <v>74</v>
      </c>
      <c r="G7" s="179"/>
    </row>
    <row r="8" spans="1:7" ht="25.5">
      <c r="A8" s="12" t="s">
        <v>41</v>
      </c>
      <c r="B8" s="12" t="s">
        <v>131</v>
      </c>
      <c r="C8" s="12" t="s">
        <v>132</v>
      </c>
      <c r="D8" s="12" t="s">
        <v>42</v>
      </c>
      <c r="E8" s="12" t="s">
        <v>43</v>
      </c>
      <c r="F8" s="13" t="s">
        <v>318</v>
      </c>
      <c r="G8" s="13" t="s">
        <v>401</v>
      </c>
    </row>
    <row r="9" spans="1:7" ht="21" customHeight="1">
      <c r="A9" s="14" t="s">
        <v>45</v>
      </c>
      <c r="B9" s="12"/>
      <c r="C9" s="12"/>
      <c r="D9" s="12"/>
      <c r="E9" s="12"/>
      <c r="F9" s="81">
        <f>SUM(F10,F35,F42,F52,F86,F98)</f>
        <v>42609</v>
      </c>
      <c r="G9" s="81">
        <f>SUM(G10,G35,G42,G52,G86,G98)</f>
        <v>42609</v>
      </c>
    </row>
    <row r="10" spans="1:7" s="2" customFormat="1" ht="20.25" customHeight="1">
      <c r="A10" s="14" t="s">
        <v>46</v>
      </c>
      <c r="B10" s="15" t="s">
        <v>133</v>
      </c>
      <c r="C10" s="15" t="s">
        <v>135</v>
      </c>
      <c r="D10" s="15"/>
      <c r="E10" s="15"/>
      <c r="F10" s="81">
        <f>SUM(F11,F18,F30)</f>
        <v>9564</v>
      </c>
      <c r="G10" s="81">
        <f>SUM(G11,G18,G30)</f>
        <v>9564</v>
      </c>
    </row>
    <row r="11" spans="1:7" s="2" customFormat="1" ht="38.25">
      <c r="A11" s="14" t="s">
        <v>26</v>
      </c>
      <c r="B11" s="15" t="s">
        <v>133</v>
      </c>
      <c r="C11" s="15" t="s">
        <v>136</v>
      </c>
      <c r="D11" s="15"/>
      <c r="E11" s="15"/>
      <c r="F11" s="81">
        <f>SUM(F13)</f>
        <v>1770</v>
      </c>
      <c r="G11" s="81">
        <f>SUM(G13)</f>
        <v>1770</v>
      </c>
    </row>
    <row r="12" spans="1:7" ht="38.25">
      <c r="A12" s="5" t="s">
        <v>55</v>
      </c>
      <c r="B12" s="16" t="s">
        <v>133</v>
      </c>
      <c r="C12" s="16" t="s">
        <v>136</v>
      </c>
      <c r="D12" s="16" t="s">
        <v>119</v>
      </c>
      <c r="E12" s="16"/>
      <c r="F12" s="82">
        <f>F13</f>
        <v>1770</v>
      </c>
      <c r="G12" s="82">
        <f>G13</f>
        <v>1770</v>
      </c>
    </row>
    <row r="13" spans="1:7" ht="12.75">
      <c r="A13" s="5" t="s">
        <v>27</v>
      </c>
      <c r="B13" s="16" t="s">
        <v>133</v>
      </c>
      <c r="C13" s="16" t="s">
        <v>136</v>
      </c>
      <c r="D13" s="16" t="s">
        <v>120</v>
      </c>
      <c r="E13" s="16"/>
      <c r="F13" s="82">
        <f>SUM(F14,F16)</f>
        <v>1770</v>
      </c>
      <c r="G13" s="82">
        <f>SUM(G14,G16)</f>
        <v>1770</v>
      </c>
    </row>
    <row r="14" spans="1:7" ht="25.5">
      <c r="A14" s="5" t="s">
        <v>25</v>
      </c>
      <c r="B14" s="16" t="s">
        <v>133</v>
      </c>
      <c r="C14" s="16" t="s">
        <v>136</v>
      </c>
      <c r="D14" s="16" t="s">
        <v>121</v>
      </c>
      <c r="E14" s="16"/>
      <c r="F14" s="82">
        <f>F15</f>
        <v>870</v>
      </c>
      <c r="G14" s="82">
        <f>G15</f>
        <v>870</v>
      </c>
    </row>
    <row r="15" spans="1:7" ht="25.5">
      <c r="A15" s="5" t="s">
        <v>48</v>
      </c>
      <c r="B15" s="16" t="s">
        <v>133</v>
      </c>
      <c r="C15" s="16" t="s">
        <v>136</v>
      </c>
      <c r="D15" s="16" t="s">
        <v>121</v>
      </c>
      <c r="E15" s="16" t="s">
        <v>145</v>
      </c>
      <c r="F15" s="82">
        <v>870</v>
      </c>
      <c r="G15" s="82">
        <v>870</v>
      </c>
    </row>
    <row r="16" spans="1:7" ht="25.5">
      <c r="A16" s="5" t="s">
        <v>68</v>
      </c>
      <c r="B16" s="16" t="s">
        <v>133</v>
      </c>
      <c r="C16" s="16" t="s">
        <v>136</v>
      </c>
      <c r="D16" s="16" t="s">
        <v>329</v>
      </c>
      <c r="E16" s="16"/>
      <c r="F16" s="82">
        <f>F17</f>
        <v>900</v>
      </c>
      <c r="G16" s="82">
        <f>G17</f>
        <v>900</v>
      </c>
    </row>
    <row r="17" spans="1:7" ht="38.25">
      <c r="A17" s="5" t="s">
        <v>49</v>
      </c>
      <c r="B17" s="16" t="s">
        <v>133</v>
      </c>
      <c r="C17" s="16" t="s">
        <v>136</v>
      </c>
      <c r="D17" s="16" t="s">
        <v>329</v>
      </c>
      <c r="E17" s="16" t="s">
        <v>146</v>
      </c>
      <c r="F17" s="82">
        <v>900</v>
      </c>
      <c r="G17" s="82">
        <v>900</v>
      </c>
    </row>
    <row r="18" spans="1:7" s="2" customFormat="1" ht="38.25">
      <c r="A18" s="14" t="s">
        <v>28</v>
      </c>
      <c r="B18" s="15" t="s">
        <v>133</v>
      </c>
      <c r="C18" s="15" t="s">
        <v>138</v>
      </c>
      <c r="D18" s="15"/>
      <c r="E18" s="15"/>
      <c r="F18" s="81">
        <f>SUM(F19)</f>
        <v>6794</v>
      </c>
      <c r="G18" s="81">
        <f>SUM(G19)</f>
        <v>6794</v>
      </c>
    </row>
    <row r="19" spans="1:7" ht="25.5">
      <c r="A19" s="5" t="s">
        <v>56</v>
      </c>
      <c r="B19" s="16" t="s">
        <v>133</v>
      </c>
      <c r="C19" s="16" t="s">
        <v>138</v>
      </c>
      <c r="D19" s="16" t="s">
        <v>122</v>
      </c>
      <c r="E19" s="16"/>
      <c r="F19" s="82">
        <f>F23+F20</f>
        <v>6794</v>
      </c>
      <c r="G19" s="82">
        <f>G23+G20</f>
        <v>6794</v>
      </c>
    </row>
    <row r="20" spans="1:7" ht="40.5" customHeight="1">
      <c r="A20" s="5" t="s">
        <v>29</v>
      </c>
      <c r="B20" s="16" t="s">
        <v>133</v>
      </c>
      <c r="C20" s="16" t="s">
        <v>138</v>
      </c>
      <c r="D20" s="16" t="s">
        <v>123</v>
      </c>
      <c r="E20" s="16"/>
      <c r="F20" s="82">
        <f>SUM(F21)</f>
        <v>725</v>
      </c>
      <c r="G20" s="82">
        <f>SUM(G21)</f>
        <v>725</v>
      </c>
    </row>
    <row r="21" spans="1:7" ht="25.5">
      <c r="A21" s="5" t="s">
        <v>25</v>
      </c>
      <c r="B21" s="16" t="s">
        <v>133</v>
      </c>
      <c r="C21" s="16" t="s">
        <v>138</v>
      </c>
      <c r="D21" s="16" t="s">
        <v>124</v>
      </c>
      <c r="E21" s="16"/>
      <c r="F21" s="82">
        <f>SUM(F22)</f>
        <v>725</v>
      </c>
      <c r="G21" s="82">
        <f>SUM(G22)</f>
        <v>725</v>
      </c>
    </row>
    <row r="22" spans="1:7" ht="25.5">
      <c r="A22" s="5" t="s">
        <v>48</v>
      </c>
      <c r="B22" s="16" t="s">
        <v>133</v>
      </c>
      <c r="C22" s="16" t="s">
        <v>138</v>
      </c>
      <c r="D22" s="16" t="s">
        <v>124</v>
      </c>
      <c r="E22" s="16" t="s">
        <v>145</v>
      </c>
      <c r="F22" s="82">
        <v>725</v>
      </c>
      <c r="G22" s="82">
        <v>725</v>
      </c>
    </row>
    <row r="23" spans="1:7" ht="17.25" customHeight="1">
      <c r="A23" s="5" t="s">
        <v>30</v>
      </c>
      <c r="B23" s="16" t="s">
        <v>133</v>
      </c>
      <c r="C23" s="16" t="s">
        <v>138</v>
      </c>
      <c r="D23" s="16" t="s">
        <v>125</v>
      </c>
      <c r="E23" s="16"/>
      <c r="F23" s="82">
        <f>F24+F26</f>
        <v>6069</v>
      </c>
      <c r="G23" s="82">
        <f>G24+G26</f>
        <v>6069</v>
      </c>
    </row>
    <row r="24" spans="1:7" ht="25.5">
      <c r="A24" s="5" t="s">
        <v>25</v>
      </c>
      <c r="B24" s="16" t="s">
        <v>133</v>
      </c>
      <c r="C24" s="16" t="s">
        <v>138</v>
      </c>
      <c r="D24" s="16" t="s">
        <v>126</v>
      </c>
      <c r="E24" s="16"/>
      <c r="F24" s="82">
        <f>SUM(F25)</f>
        <v>4679</v>
      </c>
      <c r="G24" s="82">
        <f>SUM(G25)</f>
        <v>4679</v>
      </c>
    </row>
    <row r="25" spans="1:7" ht="26.25" customHeight="1">
      <c r="A25" s="5" t="s">
        <v>48</v>
      </c>
      <c r="B25" s="16" t="s">
        <v>133</v>
      </c>
      <c r="C25" s="16" t="s">
        <v>138</v>
      </c>
      <c r="D25" s="16" t="s">
        <v>126</v>
      </c>
      <c r="E25" s="16" t="s">
        <v>145</v>
      </c>
      <c r="F25" s="82">
        <v>4679</v>
      </c>
      <c r="G25" s="82">
        <v>4679</v>
      </c>
    </row>
    <row r="26" spans="1:7" ht="25.5">
      <c r="A26" s="5" t="s">
        <v>68</v>
      </c>
      <c r="B26" s="16" t="s">
        <v>133</v>
      </c>
      <c r="C26" s="16" t="s">
        <v>138</v>
      </c>
      <c r="D26" s="16" t="s">
        <v>127</v>
      </c>
      <c r="E26" s="16"/>
      <c r="F26" s="82">
        <f>SUM(F27:F29)</f>
        <v>1390</v>
      </c>
      <c r="G26" s="82">
        <f>SUM(G27:G29)</f>
        <v>1390</v>
      </c>
    </row>
    <row r="27" spans="1:7" ht="25.5">
      <c r="A27" s="5" t="s">
        <v>48</v>
      </c>
      <c r="B27" s="16" t="s">
        <v>133</v>
      </c>
      <c r="C27" s="16" t="s">
        <v>138</v>
      </c>
      <c r="D27" s="16" t="s">
        <v>127</v>
      </c>
      <c r="E27" s="16" t="s">
        <v>145</v>
      </c>
      <c r="F27" s="82">
        <v>95</v>
      </c>
      <c r="G27" s="82">
        <v>95</v>
      </c>
    </row>
    <row r="28" spans="1:7" ht="38.25">
      <c r="A28" s="5" t="s">
        <v>49</v>
      </c>
      <c r="B28" s="16" t="s">
        <v>133</v>
      </c>
      <c r="C28" s="16" t="s">
        <v>138</v>
      </c>
      <c r="D28" s="16" t="s">
        <v>127</v>
      </c>
      <c r="E28" s="16" t="s">
        <v>146</v>
      </c>
      <c r="F28" s="82">
        <v>1235</v>
      </c>
      <c r="G28" s="82">
        <v>1235</v>
      </c>
    </row>
    <row r="29" spans="1:7" ht="12.75">
      <c r="A29" s="78" t="s">
        <v>152</v>
      </c>
      <c r="B29" s="16" t="s">
        <v>133</v>
      </c>
      <c r="C29" s="16" t="s">
        <v>138</v>
      </c>
      <c r="D29" s="16" t="s">
        <v>127</v>
      </c>
      <c r="E29" s="16" t="s">
        <v>153</v>
      </c>
      <c r="F29" s="82">
        <v>60</v>
      </c>
      <c r="G29" s="82">
        <v>60</v>
      </c>
    </row>
    <row r="30" spans="1:7" s="2" customFormat="1" ht="17.25" customHeight="1">
      <c r="A30" s="14" t="s">
        <v>111</v>
      </c>
      <c r="B30" s="15" t="s">
        <v>133</v>
      </c>
      <c r="C30" s="15" t="s">
        <v>139</v>
      </c>
      <c r="D30" s="15"/>
      <c r="E30" s="15"/>
      <c r="F30" s="83">
        <f>F31</f>
        <v>1000</v>
      </c>
      <c r="G30" s="83">
        <f>G31</f>
        <v>1000</v>
      </c>
    </row>
    <row r="31" spans="1:7" ht="12.75">
      <c r="A31" s="5" t="s">
        <v>112</v>
      </c>
      <c r="B31" s="16" t="s">
        <v>133</v>
      </c>
      <c r="C31" s="16" t="s">
        <v>139</v>
      </c>
      <c r="D31" s="16" t="s">
        <v>128</v>
      </c>
      <c r="E31" s="16"/>
      <c r="F31" s="84">
        <f>F32</f>
        <v>1000</v>
      </c>
      <c r="G31" s="84">
        <f>G32</f>
        <v>1000</v>
      </c>
    </row>
    <row r="32" spans="1:7" ht="12.75">
      <c r="A32" s="5" t="s">
        <v>111</v>
      </c>
      <c r="B32" s="16" t="s">
        <v>133</v>
      </c>
      <c r="C32" s="16" t="s">
        <v>139</v>
      </c>
      <c r="D32" s="16" t="s">
        <v>129</v>
      </c>
      <c r="E32" s="16"/>
      <c r="F32" s="84">
        <f>F34</f>
        <v>1000</v>
      </c>
      <c r="G32" s="84">
        <f>G34</f>
        <v>1000</v>
      </c>
    </row>
    <row r="33" spans="1:7" s="34" customFormat="1" ht="12.75">
      <c r="A33" s="5" t="s">
        <v>113</v>
      </c>
      <c r="B33" s="16" t="s">
        <v>133</v>
      </c>
      <c r="C33" s="16" t="s">
        <v>139</v>
      </c>
      <c r="D33" s="16" t="s">
        <v>130</v>
      </c>
      <c r="E33" s="16"/>
      <c r="F33" s="84">
        <f>F34</f>
        <v>1000</v>
      </c>
      <c r="G33" s="84">
        <f>G34</f>
        <v>1000</v>
      </c>
    </row>
    <row r="34" spans="1:7" ht="12.75">
      <c r="A34" s="74" t="s">
        <v>114</v>
      </c>
      <c r="B34" s="16" t="s">
        <v>133</v>
      </c>
      <c r="C34" s="16" t="s">
        <v>139</v>
      </c>
      <c r="D34" s="16" t="s">
        <v>130</v>
      </c>
      <c r="E34" s="16" t="s">
        <v>115</v>
      </c>
      <c r="F34" s="84">
        <v>1000</v>
      </c>
      <c r="G34" s="84">
        <v>1000</v>
      </c>
    </row>
    <row r="35" spans="1:7" s="2" customFormat="1" ht="20.25" customHeight="1">
      <c r="A35" s="9" t="s">
        <v>57</v>
      </c>
      <c r="B35" s="15" t="s">
        <v>136</v>
      </c>
      <c r="C35" s="15" t="s">
        <v>135</v>
      </c>
      <c r="D35" s="15"/>
      <c r="E35" s="15"/>
      <c r="F35" s="81">
        <f>SUM(F36)</f>
        <v>1228</v>
      </c>
      <c r="G35" s="81">
        <f>SUM(G36)</f>
        <v>1228</v>
      </c>
    </row>
    <row r="36" spans="1:7" s="2" customFormat="1" ht="18" customHeight="1">
      <c r="A36" s="9" t="s">
        <v>31</v>
      </c>
      <c r="B36" s="15" t="s">
        <v>136</v>
      </c>
      <c r="C36" s="15" t="s">
        <v>140</v>
      </c>
      <c r="D36" s="15"/>
      <c r="E36" s="15"/>
      <c r="F36" s="81">
        <f>SUM(F37)</f>
        <v>1228</v>
      </c>
      <c r="G36" s="81">
        <f>SUM(G37)</f>
        <v>1228</v>
      </c>
    </row>
    <row r="37" spans="1:7" s="76" customFormat="1" ht="12.75">
      <c r="A37" s="5" t="s">
        <v>112</v>
      </c>
      <c r="B37" s="16" t="s">
        <v>136</v>
      </c>
      <c r="C37" s="16" t="s">
        <v>140</v>
      </c>
      <c r="D37" s="16" t="s">
        <v>128</v>
      </c>
      <c r="E37" s="16"/>
      <c r="F37" s="82">
        <f>F38</f>
        <v>1228</v>
      </c>
      <c r="G37" s="82">
        <f>G38</f>
        <v>1228</v>
      </c>
    </row>
    <row r="38" spans="1:7" s="76" customFormat="1" ht="25.5" hidden="1">
      <c r="A38" s="74" t="s">
        <v>58</v>
      </c>
      <c r="B38" s="16" t="s">
        <v>136</v>
      </c>
      <c r="C38" s="16" t="s">
        <v>140</v>
      </c>
      <c r="D38" s="16" t="s">
        <v>217</v>
      </c>
      <c r="E38" s="16"/>
      <c r="F38" s="82">
        <f>F39</f>
        <v>1228</v>
      </c>
      <c r="G38" s="82">
        <f>G39</f>
        <v>1228</v>
      </c>
    </row>
    <row r="39" spans="1:7" ht="38.25">
      <c r="A39" s="74" t="s">
        <v>32</v>
      </c>
      <c r="B39" s="16" t="s">
        <v>136</v>
      </c>
      <c r="C39" s="16" t="s">
        <v>140</v>
      </c>
      <c r="D39" s="16" t="s">
        <v>279</v>
      </c>
      <c r="E39" s="16"/>
      <c r="F39" s="82">
        <f>SUM(F40:F41)</f>
        <v>1228</v>
      </c>
      <c r="G39" s="82">
        <f>SUM(G40:G41)</f>
        <v>1228</v>
      </c>
    </row>
    <row r="40" spans="1:7" s="34" customFormat="1" ht="27.75" customHeight="1">
      <c r="A40" s="79" t="s">
        <v>48</v>
      </c>
      <c r="B40" s="16" t="s">
        <v>136</v>
      </c>
      <c r="C40" s="56" t="s">
        <v>140</v>
      </c>
      <c r="D40" s="16" t="s">
        <v>279</v>
      </c>
      <c r="E40" s="56" t="s">
        <v>145</v>
      </c>
      <c r="F40" s="85">
        <v>1034</v>
      </c>
      <c r="G40" s="85">
        <v>1034</v>
      </c>
    </row>
    <row r="41" spans="1:7" ht="38.25">
      <c r="A41" s="5" t="s">
        <v>49</v>
      </c>
      <c r="B41" s="16" t="s">
        <v>136</v>
      </c>
      <c r="C41" s="56" t="s">
        <v>140</v>
      </c>
      <c r="D41" s="16" t="s">
        <v>279</v>
      </c>
      <c r="E41" s="56" t="s">
        <v>146</v>
      </c>
      <c r="F41" s="85">
        <v>194</v>
      </c>
      <c r="G41" s="85">
        <v>194</v>
      </c>
    </row>
    <row r="42" spans="1:7" s="2" customFormat="1" ht="18" customHeight="1">
      <c r="A42" s="14" t="s">
        <v>59</v>
      </c>
      <c r="B42" s="15" t="s">
        <v>138</v>
      </c>
      <c r="C42" s="36" t="s">
        <v>135</v>
      </c>
      <c r="D42" s="36"/>
      <c r="E42" s="36"/>
      <c r="F42" s="86">
        <f>SUM(F43,F48)</f>
        <v>450</v>
      </c>
      <c r="G42" s="86">
        <f>SUM(G43,G48)</f>
        <v>450</v>
      </c>
    </row>
    <row r="43" spans="1:7" s="2" customFormat="1" ht="15.75" customHeight="1">
      <c r="A43" s="14" t="s">
        <v>242</v>
      </c>
      <c r="B43" s="15" t="s">
        <v>138</v>
      </c>
      <c r="C43" s="36" t="s">
        <v>133</v>
      </c>
      <c r="D43" s="36"/>
      <c r="E43" s="36"/>
      <c r="F43" s="86">
        <f aca="true" t="shared" si="0" ref="F43:G45">F45</f>
        <v>150</v>
      </c>
      <c r="G43" s="86">
        <f t="shared" si="0"/>
        <v>150</v>
      </c>
    </row>
    <row r="44" spans="1:7" ht="12.75">
      <c r="A44" s="5" t="s">
        <v>112</v>
      </c>
      <c r="B44" s="16" t="s">
        <v>138</v>
      </c>
      <c r="C44" s="77" t="s">
        <v>133</v>
      </c>
      <c r="D44" s="77" t="s">
        <v>128</v>
      </c>
      <c r="E44" s="77"/>
      <c r="F44" s="87">
        <f t="shared" si="0"/>
        <v>150</v>
      </c>
      <c r="G44" s="87">
        <f t="shared" si="0"/>
        <v>150</v>
      </c>
    </row>
    <row r="45" spans="1:7" ht="12.75" hidden="1">
      <c r="A45" s="5" t="s">
        <v>33</v>
      </c>
      <c r="B45" s="16" t="s">
        <v>138</v>
      </c>
      <c r="C45" s="77" t="s">
        <v>133</v>
      </c>
      <c r="D45" s="77" t="s">
        <v>220</v>
      </c>
      <c r="E45" s="77" t="s">
        <v>47</v>
      </c>
      <c r="F45" s="87">
        <f t="shared" si="0"/>
        <v>150</v>
      </c>
      <c r="G45" s="87">
        <f t="shared" si="0"/>
        <v>150</v>
      </c>
    </row>
    <row r="46" spans="1:7" ht="53.25" customHeight="1">
      <c r="A46" s="6" t="s">
        <v>116</v>
      </c>
      <c r="B46" s="16" t="s">
        <v>138</v>
      </c>
      <c r="C46" s="56" t="s">
        <v>141</v>
      </c>
      <c r="D46" s="56" t="s">
        <v>280</v>
      </c>
      <c r="E46" s="56"/>
      <c r="F46" s="85">
        <f>F47</f>
        <v>150</v>
      </c>
      <c r="G46" s="85">
        <f>G47</f>
        <v>150</v>
      </c>
    </row>
    <row r="47" spans="1:7" ht="38.25">
      <c r="A47" s="5" t="s">
        <v>49</v>
      </c>
      <c r="B47" s="16" t="s">
        <v>138</v>
      </c>
      <c r="C47" s="56" t="s">
        <v>133</v>
      </c>
      <c r="D47" s="56" t="s">
        <v>280</v>
      </c>
      <c r="E47" s="56" t="s">
        <v>146</v>
      </c>
      <c r="F47" s="85">
        <v>150</v>
      </c>
      <c r="G47" s="85">
        <v>150</v>
      </c>
    </row>
    <row r="48" spans="1:7" ht="25.5">
      <c r="A48" s="113" t="s">
        <v>311</v>
      </c>
      <c r="B48" s="15" t="s">
        <v>138</v>
      </c>
      <c r="C48" s="33" t="s">
        <v>312</v>
      </c>
      <c r="D48" s="33"/>
      <c r="E48" s="33"/>
      <c r="F48" s="88">
        <f aca="true" t="shared" si="1" ref="F48:G50">F49</f>
        <v>300</v>
      </c>
      <c r="G48" s="88">
        <f t="shared" si="1"/>
        <v>300</v>
      </c>
    </row>
    <row r="49" spans="1:7" ht="12.75">
      <c r="A49" s="5" t="s">
        <v>112</v>
      </c>
      <c r="B49" s="16" t="s">
        <v>138</v>
      </c>
      <c r="C49" s="56" t="s">
        <v>312</v>
      </c>
      <c r="D49" s="77" t="s">
        <v>128</v>
      </c>
      <c r="E49" s="56"/>
      <c r="F49" s="85">
        <f t="shared" si="1"/>
        <v>300</v>
      </c>
      <c r="G49" s="85">
        <f t="shared" si="1"/>
        <v>300</v>
      </c>
    </row>
    <row r="50" spans="1:7" ht="25.5">
      <c r="A50" s="80" t="s">
        <v>313</v>
      </c>
      <c r="B50" s="16" t="s">
        <v>138</v>
      </c>
      <c r="C50" s="56" t="s">
        <v>312</v>
      </c>
      <c r="D50" s="56" t="s">
        <v>314</v>
      </c>
      <c r="E50" s="56"/>
      <c r="F50" s="85">
        <f t="shared" si="1"/>
        <v>300</v>
      </c>
      <c r="G50" s="85">
        <f t="shared" si="1"/>
        <v>300</v>
      </c>
    </row>
    <row r="51" spans="1:7" ht="38.25">
      <c r="A51" s="5" t="s">
        <v>49</v>
      </c>
      <c r="B51" s="16" t="s">
        <v>138</v>
      </c>
      <c r="C51" s="56" t="s">
        <v>312</v>
      </c>
      <c r="D51" s="56" t="s">
        <v>314</v>
      </c>
      <c r="E51" s="56" t="s">
        <v>146</v>
      </c>
      <c r="F51" s="85">
        <v>300</v>
      </c>
      <c r="G51" s="85">
        <v>300</v>
      </c>
    </row>
    <row r="52" spans="1:7" s="2" customFormat="1" ht="19.5" customHeight="1">
      <c r="A52" s="14" t="s">
        <v>60</v>
      </c>
      <c r="B52" s="15" t="s">
        <v>142</v>
      </c>
      <c r="C52" s="36" t="s">
        <v>135</v>
      </c>
      <c r="D52" s="15"/>
      <c r="E52" s="15"/>
      <c r="F52" s="81">
        <f>SUM(F53,F58,F63,F81)</f>
        <v>29174.5</v>
      </c>
      <c r="G52" s="81">
        <f>SUM(G53,G58,G63,G81)</f>
        <v>28140</v>
      </c>
    </row>
    <row r="53" spans="1:7" s="2" customFormat="1" ht="14.25" customHeight="1">
      <c r="A53" s="14" t="s">
        <v>149</v>
      </c>
      <c r="B53" s="15" t="s">
        <v>142</v>
      </c>
      <c r="C53" s="36" t="s">
        <v>133</v>
      </c>
      <c r="D53" s="15"/>
      <c r="E53" s="15"/>
      <c r="F53" s="81">
        <f>F57</f>
        <v>420</v>
      </c>
      <c r="G53" s="81">
        <f>G57</f>
        <v>420</v>
      </c>
    </row>
    <row r="54" spans="1:7" ht="12.75">
      <c r="A54" s="5" t="s">
        <v>112</v>
      </c>
      <c r="B54" s="16" t="s">
        <v>142</v>
      </c>
      <c r="C54" s="77" t="s">
        <v>133</v>
      </c>
      <c r="D54" s="77" t="s">
        <v>128</v>
      </c>
      <c r="E54" s="16"/>
      <c r="F54" s="82">
        <v>420</v>
      </c>
      <c r="G54" s="82">
        <v>420</v>
      </c>
    </row>
    <row r="55" spans="1:7" ht="38.25" hidden="1">
      <c r="A55" s="5" t="s">
        <v>61</v>
      </c>
      <c r="B55" s="16" t="s">
        <v>142</v>
      </c>
      <c r="C55" s="77" t="s">
        <v>133</v>
      </c>
      <c r="D55" s="16" t="s">
        <v>221</v>
      </c>
      <c r="E55" s="16"/>
      <c r="F55" s="82">
        <f>F57</f>
        <v>420</v>
      </c>
      <c r="G55" s="82">
        <f>G57</f>
        <v>420</v>
      </c>
    </row>
    <row r="56" spans="1:7" ht="38.25">
      <c r="A56" s="5" t="s">
        <v>222</v>
      </c>
      <c r="B56" s="16" t="s">
        <v>142</v>
      </c>
      <c r="C56" s="77" t="s">
        <v>133</v>
      </c>
      <c r="D56" s="16" t="s">
        <v>281</v>
      </c>
      <c r="E56" s="16"/>
      <c r="F56" s="82">
        <v>420</v>
      </c>
      <c r="G56" s="82">
        <v>420</v>
      </c>
    </row>
    <row r="57" spans="1:7" ht="38.25">
      <c r="A57" s="5" t="s">
        <v>49</v>
      </c>
      <c r="B57" s="16" t="s">
        <v>142</v>
      </c>
      <c r="C57" s="77" t="s">
        <v>133</v>
      </c>
      <c r="D57" s="16" t="s">
        <v>281</v>
      </c>
      <c r="E57" s="16" t="s">
        <v>146</v>
      </c>
      <c r="F57" s="82">
        <v>420</v>
      </c>
      <c r="G57" s="82">
        <v>420</v>
      </c>
    </row>
    <row r="58" spans="1:7" s="2" customFormat="1" ht="16.5" customHeight="1">
      <c r="A58" s="14" t="s">
        <v>62</v>
      </c>
      <c r="B58" s="15" t="s">
        <v>142</v>
      </c>
      <c r="C58" s="15" t="s">
        <v>136</v>
      </c>
      <c r="D58" s="15"/>
      <c r="E58" s="15"/>
      <c r="F58" s="81">
        <f>F60</f>
        <v>200</v>
      </c>
      <c r="G58" s="81">
        <f>G60</f>
        <v>200</v>
      </c>
    </row>
    <row r="59" spans="1:7" ht="15.75" customHeight="1">
      <c r="A59" s="5" t="s">
        <v>112</v>
      </c>
      <c r="B59" s="16" t="s">
        <v>142</v>
      </c>
      <c r="C59" s="16" t="s">
        <v>136</v>
      </c>
      <c r="D59" s="16" t="s">
        <v>128</v>
      </c>
      <c r="E59" s="16"/>
      <c r="F59" s="82">
        <f aca="true" t="shared" si="2" ref="F59:G61">F60</f>
        <v>200</v>
      </c>
      <c r="G59" s="82">
        <f t="shared" si="2"/>
        <v>200</v>
      </c>
    </row>
    <row r="60" spans="1:7" ht="39.75" customHeight="1" hidden="1">
      <c r="A60" s="5" t="s">
        <v>61</v>
      </c>
      <c r="B60" s="16" t="s">
        <v>142</v>
      </c>
      <c r="C60" s="16" t="s">
        <v>136</v>
      </c>
      <c r="D60" s="16" t="s">
        <v>221</v>
      </c>
      <c r="E60" s="16"/>
      <c r="F60" s="82">
        <f t="shared" si="2"/>
        <v>200</v>
      </c>
      <c r="G60" s="82">
        <f t="shared" si="2"/>
        <v>200</v>
      </c>
    </row>
    <row r="61" spans="1:7" ht="14.25" customHeight="1">
      <c r="A61" s="6" t="s">
        <v>50</v>
      </c>
      <c r="B61" s="16" t="s">
        <v>142</v>
      </c>
      <c r="C61" s="56" t="s">
        <v>134</v>
      </c>
      <c r="D61" s="56" t="s">
        <v>282</v>
      </c>
      <c r="E61" s="56"/>
      <c r="F61" s="85">
        <f t="shared" si="2"/>
        <v>200</v>
      </c>
      <c r="G61" s="85">
        <f t="shared" si="2"/>
        <v>200</v>
      </c>
    </row>
    <row r="62" spans="1:7" ht="36.75" customHeight="1">
      <c r="A62" s="5" t="s">
        <v>49</v>
      </c>
      <c r="B62" s="16" t="s">
        <v>142</v>
      </c>
      <c r="C62" s="56" t="s">
        <v>134</v>
      </c>
      <c r="D62" s="56" t="s">
        <v>282</v>
      </c>
      <c r="E62" s="56" t="s">
        <v>146</v>
      </c>
      <c r="F62" s="85">
        <v>200</v>
      </c>
      <c r="G62" s="85">
        <v>200</v>
      </c>
    </row>
    <row r="63" spans="1:7" s="2" customFormat="1" ht="18" customHeight="1">
      <c r="A63" s="9" t="s">
        <v>34</v>
      </c>
      <c r="B63" s="15" t="s">
        <v>142</v>
      </c>
      <c r="C63" s="15" t="s">
        <v>140</v>
      </c>
      <c r="D63" s="15"/>
      <c r="E63" s="15"/>
      <c r="F63" s="81">
        <f>SUM(F64,F75)</f>
        <v>24484.5</v>
      </c>
      <c r="G63" s="81">
        <f>SUM(G64,G75)</f>
        <v>23450</v>
      </c>
    </row>
    <row r="64" spans="1:7" s="2" customFormat="1" ht="39.75" customHeight="1">
      <c r="A64" s="14" t="s">
        <v>255</v>
      </c>
      <c r="B64" s="15" t="s">
        <v>142</v>
      </c>
      <c r="C64" s="15" t="s">
        <v>140</v>
      </c>
      <c r="D64" s="15" t="s">
        <v>223</v>
      </c>
      <c r="E64" s="15"/>
      <c r="F64" s="81">
        <f>SUM(F65,F67,F69,F71,F73)</f>
        <v>24484.5</v>
      </c>
      <c r="G64" s="81">
        <f>SUM(G65,G67,G69,G71,G73)</f>
        <v>23450</v>
      </c>
    </row>
    <row r="65" spans="1:7" ht="18" customHeight="1">
      <c r="A65" s="74" t="s">
        <v>224</v>
      </c>
      <c r="B65" s="16" t="s">
        <v>142</v>
      </c>
      <c r="C65" s="16" t="s">
        <v>140</v>
      </c>
      <c r="D65" s="16" t="s">
        <v>225</v>
      </c>
      <c r="E65" s="16"/>
      <c r="F65" s="82">
        <f>SUM(F66)</f>
        <v>10000</v>
      </c>
      <c r="G65" s="82">
        <f>SUM(G66)</f>
        <v>10000</v>
      </c>
    </row>
    <row r="66" spans="1:7" ht="38.25" customHeight="1">
      <c r="A66" s="5" t="s">
        <v>49</v>
      </c>
      <c r="B66" s="16" t="s">
        <v>142</v>
      </c>
      <c r="C66" s="56" t="s">
        <v>137</v>
      </c>
      <c r="D66" s="16" t="s">
        <v>225</v>
      </c>
      <c r="E66" s="56" t="s">
        <v>146</v>
      </c>
      <c r="F66" s="85">
        <v>10000</v>
      </c>
      <c r="G66" s="85">
        <v>10000</v>
      </c>
    </row>
    <row r="67" spans="1:7" ht="19.5" customHeight="1">
      <c r="A67" s="5" t="s">
        <v>226</v>
      </c>
      <c r="B67" s="16" t="s">
        <v>142</v>
      </c>
      <c r="C67" s="16" t="s">
        <v>140</v>
      </c>
      <c r="D67" s="16" t="s">
        <v>227</v>
      </c>
      <c r="E67" s="56"/>
      <c r="F67" s="85">
        <f>SUM(F68)</f>
        <v>100</v>
      </c>
      <c r="G67" s="85">
        <f>SUM(G68)</f>
        <v>100</v>
      </c>
    </row>
    <row r="68" spans="1:7" ht="38.25">
      <c r="A68" s="5" t="s">
        <v>49</v>
      </c>
      <c r="B68" s="16" t="s">
        <v>142</v>
      </c>
      <c r="C68" s="56" t="s">
        <v>140</v>
      </c>
      <c r="D68" s="16" t="s">
        <v>227</v>
      </c>
      <c r="E68" s="56" t="s">
        <v>146</v>
      </c>
      <c r="F68" s="85">
        <v>100</v>
      </c>
      <c r="G68" s="85">
        <v>100</v>
      </c>
    </row>
    <row r="69" spans="1:7" s="2" customFormat="1" ht="16.5" customHeight="1">
      <c r="A69" s="29" t="s">
        <v>315</v>
      </c>
      <c r="B69" s="16" t="s">
        <v>142</v>
      </c>
      <c r="C69" s="16" t="s">
        <v>140</v>
      </c>
      <c r="D69" s="16" t="s">
        <v>230</v>
      </c>
      <c r="E69" s="56"/>
      <c r="F69" s="85">
        <f>SUM(F70)</f>
        <v>250</v>
      </c>
      <c r="G69" s="85">
        <f>SUM(G70)</f>
        <v>250</v>
      </c>
    </row>
    <row r="70" spans="1:7" ht="38.25">
      <c r="A70" s="5" t="s">
        <v>49</v>
      </c>
      <c r="B70" s="16" t="s">
        <v>142</v>
      </c>
      <c r="C70" s="56" t="s">
        <v>140</v>
      </c>
      <c r="D70" s="16" t="s">
        <v>230</v>
      </c>
      <c r="E70" s="56" t="s">
        <v>146</v>
      </c>
      <c r="F70" s="85">
        <v>250</v>
      </c>
      <c r="G70" s="85">
        <v>250</v>
      </c>
    </row>
    <row r="71" spans="1:7" s="2" customFormat="1" ht="25.5">
      <c r="A71" s="29" t="s">
        <v>228</v>
      </c>
      <c r="B71" s="16" t="s">
        <v>142</v>
      </c>
      <c r="C71" s="16" t="s">
        <v>140</v>
      </c>
      <c r="D71" s="16" t="s">
        <v>231</v>
      </c>
      <c r="E71" s="56"/>
      <c r="F71" s="85">
        <f>SUM(F72)</f>
        <v>11243</v>
      </c>
      <c r="G71" s="85">
        <f>SUM(G72)</f>
        <v>11243</v>
      </c>
    </row>
    <row r="72" spans="1:7" ht="38.25">
      <c r="A72" s="5" t="s">
        <v>49</v>
      </c>
      <c r="B72" s="16" t="s">
        <v>142</v>
      </c>
      <c r="C72" s="56" t="s">
        <v>140</v>
      </c>
      <c r="D72" s="16" t="s">
        <v>231</v>
      </c>
      <c r="E72" s="56" t="s">
        <v>146</v>
      </c>
      <c r="F72" s="85">
        <v>11243</v>
      </c>
      <c r="G72" s="85">
        <v>11243</v>
      </c>
    </row>
    <row r="73" spans="1:7" s="2" customFormat="1" ht="17.25" customHeight="1">
      <c r="A73" s="29" t="s">
        <v>229</v>
      </c>
      <c r="B73" s="16" t="s">
        <v>142</v>
      </c>
      <c r="C73" s="16" t="s">
        <v>140</v>
      </c>
      <c r="D73" s="16" t="s">
        <v>232</v>
      </c>
      <c r="E73" s="56"/>
      <c r="F73" s="85">
        <f>SUM(F74:F80)</f>
        <v>2891.5</v>
      </c>
      <c r="G73" s="85">
        <f>SUM(G74:G80)</f>
        <v>1857</v>
      </c>
    </row>
    <row r="74" spans="1:7" ht="38.25">
      <c r="A74" s="5" t="s">
        <v>49</v>
      </c>
      <c r="B74" s="16" t="s">
        <v>142</v>
      </c>
      <c r="C74" s="56" t="s">
        <v>140</v>
      </c>
      <c r="D74" s="16" t="s">
        <v>232</v>
      </c>
      <c r="E74" s="56" t="s">
        <v>146</v>
      </c>
      <c r="F74" s="85">
        <v>2781.5</v>
      </c>
      <c r="G74" s="85">
        <v>1747</v>
      </c>
    </row>
    <row r="75" spans="1:7" s="2" customFormat="1" ht="50.25" customHeight="1" hidden="1">
      <c r="A75" s="107" t="s">
        <v>277</v>
      </c>
      <c r="B75" s="105" t="s">
        <v>142</v>
      </c>
      <c r="C75" s="33" t="s">
        <v>140</v>
      </c>
      <c r="D75" s="15" t="s">
        <v>252</v>
      </c>
      <c r="E75" s="33"/>
      <c r="F75" s="88"/>
      <c r="G75" s="88"/>
    </row>
    <row r="76" spans="1:7" ht="25.5" hidden="1">
      <c r="A76" s="106" t="s">
        <v>250</v>
      </c>
      <c r="B76" s="16" t="s">
        <v>142</v>
      </c>
      <c r="C76" s="56" t="s">
        <v>140</v>
      </c>
      <c r="D76" s="16" t="s">
        <v>253</v>
      </c>
      <c r="E76" s="56"/>
      <c r="F76" s="85"/>
      <c r="G76" s="85"/>
    </row>
    <row r="77" spans="1:7" ht="38.25" hidden="1">
      <c r="A77" s="5" t="s">
        <v>49</v>
      </c>
      <c r="B77" s="16" t="s">
        <v>142</v>
      </c>
      <c r="C77" s="56" t="s">
        <v>140</v>
      </c>
      <c r="D77" s="16" t="s">
        <v>253</v>
      </c>
      <c r="E77" s="56" t="s">
        <v>146</v>
      </c>
      <c r="F77" s="85"/>
      <c r="G77" s="85"/>
    </row>
    <row r="78" spans="1:7" ht="18" customHeight="1" hidden="1">
      <c r="A78" s="5" t="s">
        <v>251</v>
      </c>
      <c r="B78" s="16" t="s">
        <v>142</v>
      </c>
      <c r="C78" s="56" t="s">
        <v>140</v>
      </c>
      <c r="D78" s="16" t="s">
        <v>254</v>
      </c>
      <c r="E78" s="56"/>
      <c r="F78" s="85"/>
      <c r="G78" s="85"/>
    </row>
    <row r="79" spans="1:7" ht="38.25" customHeight="1" hidden="1">
      <c r="A79" s="5" t="s">
        <v>49</v>
      </c>
      <c r="B79" s="16" t="s">
        <v>142</v>
      </c>
      <c r="C79" s="56" t="s">
        <v>140</v>
      </c>
      <c r="D79" s="16" t="s">
        <v>254</v>
      </c>
      <c r="E79" s="56" t="s">
        <v>146</v>
      </c>
      <c r="F79" s="85"/>
      <c r="G79" s="85"/>
    </row>
    <row r="80" spans="1:7" ht="18" customHeight="1">
      <c r="A80" s="78" t="s">
        <v>152</v>
      </c>
      <c r="B80" s="16" t="s">
        <v>142</v>
      </c>
      <c r="C80" s="56" t="s">
        <v>140</v>
      </c>
      <c r="D80" s="16" t="s">
        <v>232</v>
      </c>
      <c r="E80" s="56" t="s">
        <v>153</v>
      </c>
      <c r="F80" s="85">
        <v>110</v>
      </c>
      <c r="G80" s="85">
        <v>110</v>
      </c>
    </row>
    <row r="81" spans="1:7" s="2" customFormat="1" ht="28.5" customHeight="1">
      <c r="A81" s="14" t="s">
        <v>236</v>
      </c>
      <c r="B81" s="15" t="s">
        <v>142</v>
      </c>
      <c r="C81" s="33" t="s">
        <v>142</v>
      </c>
      <c r="D81" s="15"/>
      <c r="E81" s="33"/>
      <c r="F81" s="88">
        <f>F82</f>
        <v>4070</v>
      </c>
      <c r="G81" s="88">
        <f>G82</f>
        <v>4070</v>
      </c>
    </row>
    <row r="82" spans="1:7" s="2" customFormat="1" ht="31.5" customHeight="1">
      <c r="A82" s="14" t="s">
        <v>320</v>
      </c>
      <c r="B82" s="15" t="s">
        <v>142</v>
      </c>
      <c r="C82" s="33" t="s">
        <v>142</v>
      </c>
      <c r="D82" s="15" t="s">
        <v>233</v>
      </c>
      <c r="E82" s="33"/>
      <c r="F82" s="88">
        <f>F83</f>
        <v>4070</v>
      </c>
      <c r="G82" s="88">
        <f>G83</f>
        <v>4070</v>
      </c>
    </row>
    <row r="83" spans="1:7" ht="38.25">
      <c r="A83" s="108" t="s">
        <v>235</v>
      </c>
      <c r="B83" s="16" t="s">
        <v>142</v>
      </c>
      <c r="C83" s="56" t="s">
        <v>142</v>
      </c>
      <c r="D83" s="16" t="s">
        <v>234</v>
      </c>
      <c r="E83" s="56"/>
      <c r="F83" s="85">
        <f>SUM(F84:F85)</f>
        <v>4070</v>
      </c>
      <c r="G83" s="85">
        <f>SUM(G84:G85)</f>
        <v>4070</v>
      </c>
    </row>
    <row r="84" spans="1:7" ht="25.5">
      <c r="A84" s="80" t="s">
        <v>218</v>
      </c>
      <c r="B84" s="16" t="s">
        <v>142</v>
      </c>
      <c r="C84" s="56" t="s">
        <v>142</v>
      </c>
      <c r="D84" s="16" t="s">
        <v>234</v>
      </c>
      <c r="E84" s="56" t="s">
        <v>148</v>
      </c>
      <c r="F84" s="85">
        <v>3422</v>
      </c>
      <c r="G84" s="85">
        <v>3422</v>
      </c>
    </row>
    <row r="85" spans="1:7" ht="38.25">
      <c r="A85" s="5" t="s">
        <v>49</v>
      </c>
      <c r="B85" s="16" t="s">
        <v>142</v>
      </c>
      <c r="C85" s="56" t="s">
        <v>142</v>
      </c>
      <c r="D85" s="16" t="s">
        <v>234</v>
      </c>
      <c r="E85" s="56" t="s">
        <v>146</v>
      </c>
      <c r="F85" s="85">
        <v>648</v>
      </c>
      <c r="G85" s="85">
        <v>648</v>
      </c>
    </row>
    <row r="86" spans="1:7" s="2" customFormat="1" ht="20.25" customHeight="1">
      <c r="A86" s="14" t="s">
        <v>63</v>
      </c>
      <c r="B86" s="15" t="s">
        <v>144</v>
      </c>
      <c r="C86" s="15" t="s">
        <v>135</v>
      </c>
      <c r="D86" s="15"/>
      <c r="E86" s="15"/>
      <c r="F86" s="81">
        <f>F87+F92</f>
        <v>1158</v>
      </c>
      <c r="G86" s="81">
        <f>G87+G92</f>
        <v>1158</v>
      </c>
    </row>
    <row r="87" spans="1:7" s="2" customFormat="1" ht="16.5" customHeight="1">
      <c r="A87" s="9" t="s">
        <v>64</v>
      </c>
      <c r="B87" s="15" t="s">
        <v>144</v>
      </c>
      <c r="C87" s="15" t="s">
        <v>133</v>
      </c>
      <c r="D87" s="15"/>
      <c r="E87" s="15"/>
      <c r="F87" s="81">
        <f aca="true" t="shared" si="3" ref="F87:G89">F88</f>
        <v>558</v>
      </c>
      <c r="G87" s="81">
        <f t="shared" si="3"/>
        <v>558</v>
      </c>
    </row>
    <row r="88" spans="1:7" ht="15.75" customHeight="1">
      <c r="A88" s="5" t="s">
        <v>112</v>
      </c>
      <c r="B88" s="16" t="s">
        <v>144</v>
      </c>
      <c r="C88" s="16" t="s">
        <v>133</v>
      </c>
      <c r="D88" s="16" t="s">
        <v>128</v>
      </c>
      <c r="E88" s="16"/>
      <c r="F88" s="82">
        <f t="shared" si="3"/>
        <v>558</v>
      </c>
      <c r="G88" s="82">
        <f t="shared" si="3"/>
        <v>558</v>
      </c>
    </row>
    <row r="89" spans="1:7" ht="25.5" hidden="1">
      <c r="A89" s="74" t="s">
        <v>65</v>
      </c>
      <c r="B89" s="16" t="s">
        <v>144</v>
      </c>
      <c r="C89" s="16" t="s">
        <v>133</v>
      </c>
      <c r="D89" s="16" t="s">
        <v>238</v>
      </c>
      <c r="E89" s="16"/>
      <c r="F89" s="82">
        <f t="shared" si="3"/>
        <v>558</v>
      </c>
      <c r="G89" s="82">
        <f t="shared" si="3"/>
        <v>558</v>
      </c>
    </row>
    <row r="90" spans="1:7" ht="17.25" customHeight="1">
      <c r="A90" s="5" t="s">
        <v>66</v>
      </c>
      <c r="B90" s="16" t="s">
        <v>144</v>
      </c>
      <c r="C90" s="16" t="s">
        <v>133</v>
      </c>
      <c r="D90" s="16" t="s">
        <v>283</v>
      </c>
      <c r="E90" s="16"/>
      <c r="F90" s="82">
        <f>SUM(F91)</f>
        <v>558</v>
      </c>
      <c r="G90" s="82">
        <f>SUM(G91)</f>
        <v>558</v>
      </c>
    </row>
    <row r="91" spans="1:7" ht="24.75" customHeight="1">
      <c r="A91" s="24" t="s">
        <v>237</v>
      </c>
      <c r="B91" s="16" t="s">
        <v>144</v>
      </c>
      <c r="C91" s="56" t="s">
        <v>141</v>
      </c>
      <c r="D91" s="56" t="s">
        <v>283</v>
      </c>
      <c r="E91" s="56" t="s">
        <v>219</v>
      </c>
      <c r="F91" s="85">
        <v>558</v>
      </c>
      <c r="G91" s="85">
        <v>558</v>
      </c>
    </row>
    <row r="92" spans="1:7" s="2" customFormat="1" ht="21.75" customHeight="1">
      <c r="A92" s="14" t="s">
        <v>67</v>
      </c>
      <c r="B92" s="15" t="s">
        <v>144</v>
      </c>
      <c r="C92" s="15" t="s">
        <v>143</v>
      </c>
      <c r="D92" s="15"/>
      <c r="E92" s="15"/>
      <c r="F92" s="81">
        <f>F93</f>
        <v>600</v>
      </c>
      <c r="G92" s="81">
        <f>G93</f>
        <v>600</v>
      </c>
    </row>
    <row r="93" spans="1:7" s="2" customFormat="1" ht="41.25" customHeight="1">
      <c r="A93" s="9" t="s">
        <v>319</v>
      </c>
      <c r="B93" s="15" t="s">
        <v>144</v>
      </c>
      <c r="C93" s="15" t="s">
        <v>143</v>
      </c>
      <c r="D93" s="15" t="s">
        <v>239</v>
      </c>
      <c r="E93" s="15"/>
      <c r="F93" s="81">
        <f>SUM(F94,F96)</f>
        <v>600</v>
      </c>
      <c r="G93" s="81">
        <f>SUM(G94,G96)</f>
        <v>600</v>
      </c>
    </row>
    <row r="94" spans="1:7" ht="15.75" customHeight="1">
      <c r="A94" s="24" t="s">
        <v>76</v>
      </c>
      <c r="B94" s="16" t="s">
        <v>144</v>
      </c>
      <c r="C94" s="16" t="s">
        <v>143</v>
      </c>
      <c r="D94" s="56" t="s">
        <v>240</v>
      </c>
      <c r="E94" s="56"/>
      <c r="F94" s="85">
        <v>500</v>
      </c>
      <c r="G94" s="85">
        <v>500</v>
      </c>
    </row>
    <row r="95" spans="1:7" ht="29.25" customHeight="1">
      <c r="A95" s="24" t="s">
        <v>237</v>
      </c>
      <c r="B95" s="16" t="s">
        <v>144</v>
      </c>
      <c r="C95" s="16" t="s">
        <v>143</v>
      </c>
      <c r="D95" s="56" t="s">
        <v>240</v>
      </c>
      <c r="E95" s="56" t="s">
        <v>219</v>
      </c>
      <c r="F95" s="85">
        <v>500</v>
      </c>
      <c r="G95" s="85">
        <v>500</v>
      </c>
    </row>
    <row r="96" spans="1:7" ht="15.75" customHeight="1">
      <c r="A96" s="24" t="s">
        <v>118</v>
      </c>
      <c r="B96" s="16" t="s">
        <v>144</v>
      </c>
      <c r="C96" s="16" t="s">
        <v>143</v>
      </c>
      <c r="D96" s="56" t="s">
        <v>241</v>
      </c>
      <c r="E96" s="56"/>
      <c r="F96" s="85">
        <v>100</v>
      </c>
      <c r="G96" s="85">
        <v>100</v>
      </c>
    </row>
    <row r="97" spans="1:7" ht="38.25">
      <c r="A97" s="5" t="s">
        <v>49</v>
      </c>
      <c r="B97" s="16" t="s">
        <v>144</v>
      </c>
      <c r="C97" s="16" t="s">
        <v>143</v>
      </c>
      <c r="D97" s="56" t="s">
        <v>241</v>
      </c>
      <c r="E97" s="56" t="s">
        <v>146</v>
      </c>
      <c r="F97" s="85">
        <v>100</v>
      </c>
      <c r="G97" s="85">
        <v>100</v>
      </c>
    </row>
    <row r="98" spans="1:7" ht="16.5" customHeight="1">
      <c r="A98" s="110" t="s">
        <v>364</v>
      </c>
      <c r="B98" s="145"/>
      <c r="C98" s="145"/>
      <c r="D98" s="145"/>
      <c r="E98" s="145"/>
      <c r="F98" s="110">
        <v>1034.5</v>
      </c>
      <c r="G98" s="146">
        <v>2069</v>
      </c>
    </row>
  </sheetData>
  <sheetProtection/>
  <mergeCells count="5">
    <mergeCell ref="A5:G5"/>
    <mergeCell ref="A2:G2"/>
    <mergeCell ref="A3:G3"/>
    <mergeCell ref="A4:G4"/>
    <mergeCell ref="F7:G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G79" sqref="G79"/>
    </sheetView>
  </sheetViews>
  <sheetFormatPr defaultColWidth="9.140625" defaultRowHeight="12.75"/>
  <cols>
    <col min="1" max="1" width="41.28125" style="32" customWidth="1"/>
    <col min="2" max="2" width="4.421875" style="32" customWidth="1"/>
    <col min="3" max="3" width="7.8515625" style="32" customWidth="1"/>
    <col min="4" max="4" width="10.00390625" style="32" customWidth="1"/>
    <col min="5" max="5" width="11.8515625" style="32" customWidth="1"/>
    <col min="6" max="6" width="8.8515625" style="32" customWidth="1"/>
    <col min="7" max="7" width="9.8515625" style="32" customWidth="1"/>
  </cols>
  <sheetData>
    <row r="1" ht="12.75">
      <c r="G1" s="37" t="s">
        <v>286</v>
      </c>
    </row>
    <row r="2" spans="1:7" ht="43.5" customHeight="1">
      <c r="A2" s="151" t="s">
        <v>394</v>
      </c>
      <c r="B2" s="151"/>
      <c r="C2" s="151"/>
      <c r="D2" s="151"/>
      <c r="E2" s="151"/>
      <c r="F2" s="151"/>
      <c r="G2" s="151"/>
    </row>
    <row r="3" spans="1:7" ht="15.75" customHeight="1">
      <c r="A3" s="151" t="s">
        <v>407</v>
      </c>
      <c r="B3" s="151"/>
      <c r="C3" s="151"/>
      <c r="D3" s="151"/>
      <c r="E3" s="151"/>
      <c r="F3" s="151"/>
      <c r="G3" s="151"/>
    </row>
    <row r="4" spans="1:7" ht="21.75" customHeight="1">
      <c r="A4" s="38"/>
      <c r="B4" s="38"/>
      <c r="C4" s="38"/>
      <c r="D4" s="38"/>
      <c r="E4" s="38"/>
      <c r="F4" s="151" t="s">
        <v>248</v>
      </c>
      <c r="G4" s="151"/>
    </row>
    <row r="5" spans="1:7" ht="39" customHeight="1">
      <c r="A5" s="180" t="s">
        <v>424</v>
      </c>
      <c r="B5" s="180"/>
      <c r="C5" s="180"/>
      <c r="D5" s="180"/>
      <c r="E5" s="180"/>
      <c r="F5" s="180"/>
      <c r="G5" s="180"/>
    </row>
    <row r="6" spans="1:7" ht="12.75">
      <c r="A6" s="10"/>
      <c r="B6" s="10"/>
      <c r="C6" s="10"/>
      <c r="D6" s="10"/>
      <c r="E6" s="10"/>
      <c r="F6" s="10"/>
      <c r="G6" s="11"/>
    </row>
    <row r="7" spans="1:7" ht="12.75">
      <c r="A7" s="10"/>
      <c r="B7" s="10"/>
      <c r="C7" s="10"/>
      <c r="D7" s="10"/>
      <c r="E7" s="10"/>
      <c r="F7" s="66"/>
      <c r="G7" s="67" t="s">
        <v>74</v>
      </c>
    </row>
    <row r="8" spans="1:7" ht="25.5">
      <c r="A8" s="12" t="s">
        <v>41</v>
      </c>
      <c r="B8" s="12" t="s">
        <v>244</v>
      </c>
      <c r="C8" s="12" t="s">
        <v>131</v>
      </c>
      <c r="D8" s="12" t="s">
        <v>132</v>
      </c>
      <c r="E8" s="12" t="s">
        <v>42</v>
      </c>
      <c r="F8" s="12" t="s">
        <v>43</v>
      </c>
      <c r="G8" s="13" t="s">
        <v>44</v>
      </c>
    </row>
    <row r="9" spans="1:7" ht="21" customHeight="1">
      <c r="A9" s="14" t="s">
        <v>45</v>
      </c>
      <c r="B9" s="14"/>
      <c r="C9" s="12"/>
      <c r="D9" s="12"/>
      <c r="E9" s="12"/>
      <c r="F9" s="12"/>
      <c r="G9" s="81">
        <f>SUM(G10,G77)</f>
        <v>42609</v>
      </c>
    </row>
    <row r="10" spans="1:7" ht="27.75" customHeight="1">
      <c r="A10" s="14" t="s">
        <v>406</v>
      </c>
      <c r="B10" s="14"/>
      <c r="C10" s="12"/>
      <c r="D10" s="12"/>
      <c r="E10" s="12"/>
      <c r="F10" s="12"/>
      <c r="G10" s="81">
        <f>SUM(G11,G36,G43,G53,G66)</f>
        <v>15584</v>
      </c>
    </row>
    <row r="11" spans="1:7" s="2" customFormat="1" ht="20.25" customHeight="1">
      <c r="A11" s="14" t="s">
        <v>46</v>
      </c>
      <c r="B11" s="12">
        <v>440</v>
      </c>
      <c r="C11" s="15" t="s">
        <v>133</v>
      </c>
      <c r="D11" s="15" t="s">
        <v>135</v>
      </c>
      <c r="E11" s="15"/>
      <c r="F11" s="15"/>
      <c r="G11" s="81">
        <f>SUM(G12,G19,G31)</f>
        <v>9564</v>
      </c>
    </row>
    <row r="12" spans="1:7" s="2" customFormat="1" ht="38.25">
      <c r="A12" s="14" t="s">
        <v>26</v>
      </c>
      <c r="B12" s="12">
        <v>440</v>
      </c>
      <c r="C12" s="15" t="s">
        <v>133</v>
      </c>
      <c r="D12" s="15" t="s">
        <v>136</v>
      </c>
      <c r="E12" s="15"/>
      <c r="F12" s="15"/>
      <c r="G12" s="81">
        <f>SUM(G14)</f>
        <v>1770</v>
      </c>
    </row>
    <row r="13" spans="1:7" ht="38.25">
      <c r="A13" s="5" t="s">
        <v>55</v>
      </c>
      <c r="B13" s="109">
        <v>440</v>
      </c>
      <c r="C13" s="16" t="s">
        <v>133</v>
      </c>
      <c r="D13" s="16" t="s">
        <v>136</v>
      </c>
      <c r="E13" s="16" t="s">
        <v>119</v>
      </c>
      <c r="F13" s="16"/>
      <c r="G13" s="82">
        <f>G14</f>
        <v>1770</v>
      </c>
    </row>
    <row r="14" spans="1:7" ht="12.75">
      <c r="A14" s="5" t="s">
        <v>27</v>
      </c>
      <c r="B14" s="109">
        <v>440</v>
      </c>
      <c r="C14" s="16" t="s">
        <v>133</v>
      </c>
      <c r="D14" s="16" t="s">
        <v>136</v>
      </c>
      <c r="E14" s="16" t="s">
        <v>120</v>
      </c>
      <c r="F14" s="16"/>
      <c r="G14" s="82">
        <f>SUM(G15,G17)</f>
        <v>1770</v>
      </c>
    </row>
    <row r="15" spans="1:7" ht="25.5">
      <c r="A15" s="5" t="s">
        <v>25</v>
      </c>
      <c r="B15" s="109">
        <v>440</v>
      </c>
      <c r="C15" s="16" t="s">
        <v>133</v>
      </c>
      <c r="D15" s="16" t="s">
        <v>136</v>
      </c>
      <c r="E15" s="16" t="s">
        <v>121</v>
      </c>
      <c r="F15" s="16"/>
      <c r="G15" s="82">
        <f>G16</f>
        <v>870</v>
      </c>
    </row>
    <row r="16" spans="1:7" ht="25.5">
      <c r="A16" s="5" t="s">
        <v>48</v>
      </c>
      <c r="B16" s="109">
        <v>440</v>
      </c>
      <c r="C16" s="16" t="s">
        <v>133</v>
      </c>
      <c r="D16" s="16" t="s">
        <v>136</v>
      </c>
      <c r="E16" s="16" t="s">
        <v>121</v>
      </c>
      <c r="F16" s="16" t="s">
        <v>145</v>
      </c>
      <c r="G16" s="82">
        <v>870</v>
      </c>
    </row>
    <row r="17" spans="1:7" ht="25.5">
      <c r="A17" s="5" t="s">
        <v>68</v>
      </c>
      <c r="B17" s="109">
        <v>440</v>
      </c>
      <c r="C17" s="16" t="s">
        <v>133</v>
      </c>
      <c r="D17" s="16" t="s">
        <v>136</v>
      </c>
      <c r="E17" s="16" t="s">
        <v>329</v>
      </c>
      <c r="F17" s="16"/>
      <c r="G17" s="82">
        <f>G18</f>
        <v>900</v>
      </c>
    </row>
    <row r="18" spans="1:7" ht="38.25">
      <c r="A18" s="5" t="s">
        <v>49</v>
      </c>
      <c r="B18" s="109">
        <v>440</v>
      </c>
      <c r="C18" s="16" t="s">
        <v>133</v>
      </c>
      <c r="D18" s="16" t="s">
        <v>136</v>
      </c>
      <c r="E18" s="16" t="s">
        <v>329</v>
      </c>
      <c r="F18" s="16" t="s">
        <v>146</v>
      </c>
      <c r="G18" s="82">
        <v>900</v>
      </c>
    </row>
    <row r="19" spans="1:7" s="2" customFormat="1" ht="38.25">
      <c r="A19" s="14" t="s">
        <v>28</v>
      </c>
      <c r="B19" s="109">
        <v>440</v>
      </c>
      <c r="C19" s="15" t="s">
        <v>133</v>
      </c>
      <c r="D19" s="15" t="s">
        <v>138</v>
      </c>
      <c r="E19" s="15"/>
      <c r="F19" s="15"/>
      <c r="G19" s="81">
        <f>SUM(G20)</f>
        <v>6794</v>
      </c>
    </row>
    <row r="20" spans="1:7" ht="25.5">
      <c r="A20" s="5" t="s">
        <v>56</v>
      </c>
      <c r="B20" s="109">
        <v>440</v>
      </c>
      <c r="C20" s="16" t="s">
        <v>133</v>
      </c>
      <c r="D20" s="16" t="s">
        <v>138</v>
      </c>
      <c r="E20" s="16" t="s">
        <v>122</v>
      </c>
      <c r="F20" s="16"/>
      <c r="G20" s="82">
        <f>G24+G21</f>
        <v>6794</v>
      </c>
    </row>
    <row r="21" spans="1:7" ht="40.5" customHeight="1">
      <c r="A21" s="5" t="s">
        <v>29</v>
      </c>
      <c r="B21" s="109">
        <v>440</v>
      </c>
      <c r="C21" s="16" t="s">
        <v>133</v>
      </c>
      <c r="D21" s="16" t="s">
        <v>138</v>
      </c>
      <c r="E21" s="16" t="s">
        <v>123</v>
      </c>
      <c r="F21" s="16"/>
      <c r="G21" s="82">
        <f>SUM(G22)</f>
        <v>725</v>
      </c>
    </row>
    <row r="22" spans="1:7" ht="25.5">
      <c r="A22" s="5" t="s">
        <v>25</v>
      </c>
      <c r="B22" s="109">
        <v>440</v>
      </c>
      <c r="C22" s="16" t="s">
        <v>133</v>
      </c>
      <c r="D22" s="16" t="s">
        <v>138</v>
      </c>
      <c r="E22" s="16" t="s">
        <v>124</v>
      </c>
      <c r="F22" s="16"/>
      <c r="G22" s="82">
        <f>SUM(G23)</f>
        <v>725</v>
      </c>
    </row>
    <row r="23" spans="1:7" ht="25.5">
      <c r="A23" s="5" t="s">
        <v>48</v>
      </c>
      <c r="B23" s="109">
        <v>440</v>
      </c>
      <c r="C23" s="16" t="s">
        <v>133</v>
      </c>
      <c r="D23" s="16" t="s">
        <v>138</v>
      </c>
      <c r="E23" s="16" t="s">
        <v>124</v>
      </c>
      <c r="F23" s="16" t="s">
        <v>145</v>
      </c>
      <c r="G23" s="82">
        <v>725</v>
      </c>
    </row>
    <row r="24" spans="1:7" ht="17.25" customHeight="1">
      <c r="A24" s="5" t="s">
        <v>30</v>
      </c>
      <c r="B24" s="109">
        <v>440</v>
      </c>
      <c r="C24" s="16" t="s">
        <v>133</v>
      </c>
      <c r="D24" s="16" t="s">
        <v>138</v>
      </c>
      <c r="E24" s="16" t="s">
        <v>125</v>
      </c>
      <c r="F24" s="16"/>
      <c r="G24" s="82">
        <f>G25+G27</f>
        <v>6069</v>
      </c>
    </row>
    <row r="25" spans="1:7" ht="25.5">
      <c r="A25" s="5" t="s">
        <v>25</v>
      </c>
      <c r="B25" s="109">
        <v>440</v>
      </c>
      <c r="C25" s="16" t="s">
        <v>133</v>
      </c>
      <c r="D25" s="16" t="s">
        <v>138</v>
      </c>
      <c r="E25" s="16" t="s">
        <v>126</v>
      </c>
      <c r="F25" s="16"/>
      <c r="G25" s="82">
        <f>SUM(G26)</f>
        <v>4679</v>
      </c>
    </row>
    <row r="26" spans="1:7" ht="26.25" customHeight="1">
      <c r="A26" s="5" t="s">
        <v>48</v>
      </c>
      <c r="B26" s="109">
        <v>440</v>
      </c>
      <c r="C26" s="16" t="s">
        <v>133</v>
      </c>
      <c r="D26" s="16" t="s">
        <v>138</v>
      </c>
      <c r="E26" s="16" t="s">
        <v>126</v>
      </c>
      <c r="F26" s="16" t="s">
        <v>145</v>
      </c>
      <c r="G26" s="82">
        <v>4679</v>
      </c>
    </row>
    <row r="27" spans="1:7" ht="25.5">
      <c r="A27" s="5" t="s">
        <v>68</v>
      </c>
      <c r="B27" s="109">
        <v>440</v>
      </c>
      <c r="C27" s="16" t="s">
        <v>133</v>
      </c>
      <c r="D27" s="16" t="s">
        <v>138</v>
      </c>
      <c r="E27" s="16" t="s">
        <v>127</v>
      </c>
      <c r="F27" s="16"/>
      <c r="G27" s="82">
        <v>1390</v>
      </c>
    </row>
    <row r="28" spans="1:7" ht="25.5">
      <c r="A28" s="5" t="s">
        <v>48</v>
      </c>
      <c r="B28" s="109">
        <v>440</v>
      </c>
      <c r="C28" s="16" t="s">
        <v>133</v>
      </c>
      <c r="D28" s="16" t="s">
        <v>138</v>
      </c>
      <c r="E28" s="16" t="s">
        <v>127</v>
      </c>
      <c r="F28" s="16" t="s">
        <v>145</v>
      </c>
      <c r="G28" s="82">
        <v>95</v>
      </c>
    </row>
    <row r="29" spans="1:7" ht="38.25">
      <c r="A29" s="5" t="s">
        <v>49</v>
      </c>
      <c r="B29" s="109">
        <v>440</v>
      </c>
      <c r="C29" s="16" t="s">
        <v>133</v>
      </c>
      <c r="D29" s="16" t="s">
        <v>138</v>
      </c>
      <c r="E29" s="16" t="s">
        <v>127</v>
      </c>
      <c r="F29" s="16" t="s">
        <v>146</v>
      </c>
      <c r="G29" s="82">
        <v>1235</v>
      </c>
    </row>
    <row r="30" spans="1:7" ht="12.75">
      <c r="A30" s="78" t="s">
        <v>152</v>
      </c>
      <c r="B30" s="109">
        <v>440</v>
      </c>
      <c r="C30" s="16" t="s">
        <v>133</v>
      </c>
      <c r="D30" s="16" t="s">
        <v>138</v>
      </c>
      <c r="E30" s="16" t="s">
        <v>127</v>
      </c>
      <c r="F30" s="16" t="s">
        <v>153</v>
      </c>
      <c r="G30" s="82">
        <v>60</v>
      </c>
    </row>
    <row r="31" spans="1:7" s="2" customFormat="1" ht="17.25" customHeight="1">
      <c r="A31" s="14" t="s">
        <v>111</v>
      </c>
      <c r="B31" s="12">
        <v>440</v>
      </c>
      <c r="C31" s="15" t="s">
        <v>133</v>
      </c>
      <c r="D31" s="15" t="s">
        <v>139</v>
      </c>
      <c r="E31" s="15"/>
      <c r="F31" s="15"/>
      <c r="G31" s="83">
        <f>G32</f>
        <v>1000</v>
      </c>
    </row>
    <row r="32" spans="1:7" ht="12.75">
      <c r="A32" s="5" t="s">
        <v>112</v>
      </c>
      <c r="B32" s="109">
        <v>440</v>
      </c>
      <c r="C32" s="16" t="s">
        <v>133</v>
      </c>
      <c r="D32" s="16" t="s">
        <v>139</v>
      </c>
      <c r="E32" s="16" t="s">
        <v>128</v>
      </c>
      <c r="F32" s="16"/>
      <c r="G32" s="84">
        <f>G33</f>
        <v>1000</v>
      </c>
    </row>
    <row r="33" spans="1:7" ht="12.75">
      <c r="A33" s="5" t="s">
        <v>111</v>
      </c>
      <c r="B33" s="109">
        <v>440</v>
      </c>
      <c r="C33" s="16" t="s">
        <v>133</v>
      </c>
      <c r="D33" s="16" t="s">
        <v>139</v>
      </c>
      <c r="E33" s="16" t="s">
        <v>129</v>
      </c>
      <c r="F33" s="16"/>
      <c r="G33" s="84">
        <f>G35</f>
        <v>1000</v>
      </c>
    </row>
    <row r="34" spans="1:7" s="34" customFormat="1" ht="12.75">
      <c r="A34" s="5" t="s">
        <v>113</v>
      </c>
      <c r="B34" s="109">
        <v>440</v>
      </c>
      <c r="C34" s="16" t="s">
        <v>133</v>
      </c>
      <c r="D34" s="16" t="s">
        <v>139</v>
      </c>
      <c r="E34" s="16" t="s">
        <v>130</v>
      </c>
      <c r="F34" s="16"/>
      <c r="G34" s="84">
        <f>G35</f>
        <v>1000</v>
      </c>
    </row>
    <row r="35" spans="1:7" ht="12.75">
      <c r="A35" s="74" t="s">
        <v>114</v>
      </c>
      <c r="B35" s="109">
        <v>440</v>
      </c>
      <c r="C35" s="16" t="s">
        <v>133</v>
      </c>
      <c r="D35" s="16" t="s">
        <v>139</v>
      </c>
      <c r="E35" s="16" t="s">
        <v>130</v>
      </c>
      <c r="F35" s="16" t="s">
        <v>115</v>
      </c>
      <c r="G35" s="84">
        <v>1000</v>
      </c>
    </row>
    <row r="36" spans="1:7" s="2" customFormat="1" ht="20.25" customHeight="1">
      <c r="A36" s="9" t="s">
        <v>57</v>
      </c>
      <c r="B36" s="12">
        <v>440</v>
      </c>
      <c r="C36" s="15" t="s">
        <v>136</v>
      </c>
      <c r="D36" s="15" t="s">
        <v>135</v>
      </c>
      <c r="E36" s="15"/>
      <c r="F36" s="15"/>
      <c r="G36" s="81">
        <f>SUM(G37)</f>
        <v>1228</v>
      </c>
    </row>
    <row r="37" spans="1:7" s="2" customFormat="1" ht="18" customHeight="1">
      <c r="A37" s="9" t="s">
        <v>31</v>
      </c>
      <c r="B37" s="12">
        <v>440</v>
      </c>
      <c r="C37" s="15" t="s">
        <v>136</v>
      </c>
      <c r="D37" s="15" t="s">
        <v>140</v>
      </c>
      <c r="E37" s="15"/>
      <c r="F37" s="15"/>
      <c r="G37" s="81">
        <f>SUM(G38)</f>
        <v>1228</v>
      </c>
    </row>
    <row r="38" spans="1:7" s="76" customFormat="1" ht="12.75">
      <c r="A38" s="5" t="s">
        <v>112</v>
      </c>
      <c r="B38" s="109">
        <v>440</v>
      </c>
      <c r="C38" s="16" t="s">
        <v>136</v>
      </c>
      <c r="D38" s="16" t="s">
        <v>140</v>
      </c>
      <c r="E38" s="16" t="s">
        <v>128</v>
      </c>
      <c r="F38" s="16"/>
      <c r="G38" s="82">
        <f>G39</f>
        <v>1228</v>
      </c>
    </row>
    <row r="39" spans="1:7" s="76" customFormat="1" ht="25.5" hidden="1">
      <c r="A39" s="74" t="s">
        <v>58</v>
      </c>
      <c r="B39" s="109">
        <v>440</v>
      </c>
      <c r="C39" s="16" t="s">
        <v>136</v>
      </c>
      <c r="D39" s="16" t="s">
        <v>140</v>
      </c>
      <c r="E39" s="16" t="s">
        <v>217</v>
      </c>
      <c r="F39" s="16"/>
      <c r="G39" s="82">
        <f>G40</f>
        <v>1228</v>
      </c>
    </row>
    <row r="40" spans="1:7" ht="38.25">
      <c r="A40" s="74" t="s">
        <v>32</v>
      </c>
      <c r="B40" s="109">
        <v>440</v>
      </c>
      <c r="C40" s="16" t="s">
        <v>136</v>
      </c>
      <c r="D40" s="16" t="s">
        <v>140</v>
      </c>
      <c r="E40" s="16" t="s">
        <v>279</v>
      </c>
      <c r="F40" s="16"/>
      <c r="G40" s="82">
        <f>SUM(G41:G42)</f>
        <v>1228</v>
      </c>
    </row>
    <row r="41" spans="1:7" s="34" customFormat="1" ht="27.75" customHeight="1">
      <c r="A41" s="79" t="s">
        <v>48</v>
      </c>
      <c r="B41" s="109">
        <v>440</v>
      </c>
      <c r="C41" s="16" t="s">
        <v>136</v>
      </c>
      <c r="D41" s="56" t="s">
        <v>140</v>
      </c>
      <c r="E41" s="16" t="s">
        <v>279</v>
      </c>
      <c r="F41" s="56" t="s">
        <v>145</v>
      </c>
      <c r="G41" s="85">
        <v>1034</v>
      </c>
    </row>
    <row r="42" spans="1:7" ht="38.25">
      <c r="A42" s="5" t="s">
        <v>49</v>
      </c>
      <c r="B42" s="109">
        <v>440</v>
      </c>
      <c r="C42" s="16" t="s">
        <v>136</v>
      </c>
      <c r="D42" s="56" t="s">
        <v>140</v>
      </c>
      <c r="E42" s="16" t="s">
        <v>279</v>
      </c>
      <c r="F42" s="56" t="s">
        <v>146</v>
      </c>
      <c r="G42" s="85">
        <v>194</v>
      </c>
    </row>
    <row r="43" spans="1:7" s="2" customFormat="1" ht="18" customHeight="1">
      <c r="A43" s="14" t="s">
        <v>59</v>
      </c>
      <c r="B43" s="12">
        <v>440</v>
      </c>
      <c r="C43" s="15" t="s">
        <v>138</v>
      </c>
      <c r="D43" s="36" t="s">
        <v>135</v>
      </c>
      <c r="E43" s="36"/>
      <c r="F43" s="36"/>
      <c r="G43" s="86">
        <f>SUM(G44,G49)</f>
        <v>450</v>
      </c>
    </row>
    <row r="44" spans="1:7" s="2" customFormat="1" ht="15.75" customHeight="1">
      <c r="A44" s="14" t="s">
        <v>242</v>
      </c>
      <c r="B44" s="12">
        <v>440</v>
      </c>
      <c r="C44" s="15" t="s">
        <v>138</v>
      </c>
      <c r="D44" s="36" t="s">
        <v>133</v>
      </c>
      <c r="E44" s="36"/>
      <c r="F44" s="36"/>
      <c r="G44" s="86">
        <f>G46</f>
        <v>150</v>
      </c>
    </row>
    <row r="45" spans="1:7" ht="12.75">
      <c r="A45" s="5" t="s">
        <v>112</v>
      </c>
      <c r="B45" s="109">
        <v>440</v>
      </c>
      <c r="C45" s="16" t="s">
        <v>138</v>
      </c>
      <c r="D45" s="77" t="s">
        <v>133</v>
      </c>
      <c r="E45" s="77" t="s">
        <v>128</v>
      </c>
      <c r="F45" s="77"/>
      <c r="G45" s="87">
        <f>G47</f>
        <v>150</v>
      </c>
    </row>
    <row r="46" spans="1:7" ht="12.75" hidden="1">
      <c r="A46" s="5" t="s">
        <v>33</v>
      </c>
      <c r="B46" s="109">
        <v>440</v>
      </c>
      <c r="C46" s="16" t="s">
        <v>138</v>
      </c>
      <c r="D46" s="77" t="s">
        <v>133</v>
      </c>
      <c r="E46" s="77" t="s">
        <v>220</v>
      </c>
      <c r="F46" s="77" t="s">
        <v>47</v>
      </c>
      <c r="G46" s="87">
        <f>G48</f>
        <v>150</v>
      </c>
    </row>
    <row r="47" spans="1:7" ht="53.25" customHeight="1">
      <c r="A47" s="6" t="s">
        <v>116</v>
      </c>
      <c r="B47" s="109">
        <v>440</v>
      </c>
      <c r="C47" s="16" t="s">
        <v>138</v>
      </c>
      <c r="D47" s="56" t="s">
        <v>141</v>
      </c>
      <c r="E47" s="56" t="s">
        <v>280</v>
      </c>
      <c r="F47" s="56"/>
      <c r="G47" s="85">
        <f>G48</f>
        <v>150</v>
      </c>
    </row>
    <row r="48" spans="1:7" ht="38.25">
      <c r="A48" s="5" t="s">
        <v>49</v>
      </c>
      <c r="B48" s="109">
        <v>440</v>
      </c>
      <c r="C48" s="16" t="s">
        <v>138</v>
      </c>
      <c r="D48" s="56" t="s">
        <v>133</v>
      </c>
      <c r="E48" s="56" t="s">
        <v>280</v>
      </c>
      <c r="F48" s="56" t="s">
        <v>146</v>
      </c>
      <c r="G48" s="85">
        <v>150</v>
      </c>
    </row>
    <row r="49" spans="1:7" ht="25.5">
      <c r="A49" s="113" t="s">
        <v>311</v>
      </c>
      <c r="B49" s="12">
        <v>440</v>
      </c>
      <c r="C49" s="15" t="s">
        <v>138</v>
      </c>
      <c r="D49" s="33" t="s">
        <v>312</v>
      </c>
      <c r="E49" s="33"/>
      <c r="F49" s="33"/>
      <c r="G49" s="88">
        <f>G50</f>
        <v>300</v>
      </c>
    </row>
    <row r="50" spans="1:7" ht="12.75">
      <c r="A50" s="5" t="s">
        <v>112</v>
      </c>
      <c r="B50" s="109">
        <v>440</v>
      </c>
      <c r="C50" s="16" t="s">
        <v>138</v>
      </c>
      <c r="D50" s="56" t="s">
        <v>312</v>
      </c>
      <c r="E50" s="77" t="s">
        <v>128</v>
      </c>
      <c r="F50" s="56"/>
      <c r="G50" s="85">
        <f>G51</f>
        <v>300</v>
      </c>
    </row>
    <row r="51" spans="1:7" ht="25.5">
      <c r="A51" s="80" t="s">
        <v>313</v>
      </c>
      <c r="B51" s="109">
        <v>440</v>
      </c>
      <c r="C51" s="16" t="s">
        <v>138</v>
      </c>
      <c r="D51" s="56" t="s">
        <v>312</v>
      </c>
      <c r="E51" s="56" t="s">
        <v>314</v>
      </c>
      <c r="F51" s="56"/>
      <c r="G51" s="85">
        <f>G52</f>
        <v>300</v>
      </c>
    </row>
    <row r="52" spans="1:7" ht="38.25">
      <c r="A52" s="5" t="s">
        <v>49</v>
      </c>
      <c r="B52" s="109">
        <v>440</v>
      </c>
      <c r="C52" s="16" t="s">
        <v>138</v>
      </c>
      <c r="D52" s="56" t="s">
        <v>312</v>
      </c>
      <c r="E52" s="56" t="s">
        <v>314</v>
      </c>
      <c r="F52" s="56" t="s">
        <v>146</v>
      </c>
      <c r="G52" s="85">
        <v>300</v>
      </c>
    </row>
    <row r="53" spans="1:7" s="2" customFormat="1" ht="19.5" customHeight="1">
      <c r="A53" s="14" t="s">
        <v>60</v>
      </c>
      <c r="B53" s="12">
        <v>440</v>
      </c>
      <c r="C53" s="15" t="s">
        <v>142</v>
      </c>
      <c r="D53" s="36" t="s">
        <v>135</v>
      </c>
      <c r="E53" s="15"/>
      <c r="F53" s="15"/>
      <c r="G53" s="81">
        <f>SUM(G54,G59)</f>
        <v>3184</v>
      </c>
    </row>
    <row r="54" spans="1:7" s="2" customFormat="1" ht="14.25" customHeight="1">
      <c r="A54" s="14" t="s">
        <v>149</v>
      </c>
      <c r="B54" s="12">
        <v>440</v>
      </c>
      <c r="C54" s="15" t="s">
        <v>142</v>
      </c>
      <c r="D54" s="36" t="s">
        <v>133</v>
      </c>
      <c r="E54" s="15"/>
      <c r="F54" s="15"/>
      <c r="G54" s="81">
        <f>G58</f>
        <v>420</v>
      </c>
    </row>
    <row r="55" spans="1:7" ht="12.75">
      <c r="A55" s="5" t="s">
        <v>112</v>
      </c>
      <c r="B55" s="109">
        <v>440</v>
      </c>
      <c r="C55" s="16" t="s">
        <v>142</v>
      </c>
      <c r="D55" s="77" t="s">
        <v>133</v>
      </c>
      <c r="E55" s="77" t="s">
        <v>128</v>
      </c>
      <c r="F55" s="16"/>
      <c r="G55" s="82">
        <v>420</v>
      </c>
    </row>
    <row r="56" spans="1:7" ht="38.25" hidden="1">
      <c r="A56" s="5" t="s">
        <v>61</v>
      </c>
      <c r="B56" s="109">
        <v>440</v>
      </c>
      <c r="C56" s="16" t="s">
        <v>142</v>
      </c>
      <c r="D56" s="77" t="s">
        <v>133</v>
      </c>
      <c r="E56" s="16" t="s">
        <v>221</v>
      </c>
      <c r="F56" s="16"/>
      <c r="G56" s="82">
        <f>G58</f>
        <v>420</v>
      </c>
    </row>
    <row r="57" spans="1:7" ht="38.25">
      <c r="A57" s="5" t="s">
        <v>222</v>
      </c>
      <c r="B57" s="109">
        <v>440</v>
      </c>
      <c r="C57" s="16" t="s">
        <v>142</v>
      </c>
      <c r="D57" s="77" t="s">
        <v>133</v>
      </c>
      <c r="E57" s="16" t="s">
        <v>281</v>
      </c>
      <c r="F57" s="16"/>
      <c r="G57" s="82">
        <v>420</v>
      </c>
    </row>
    <row r="58" spans="1:7" ht="38.25">
      <c r="A58" s="5" t="s">
        <v>49</v>
      </c>
      <c r="B58" s="109">
        <v>440</v>
      </c>
      <c r="C58" s="16" t="s">
        <v>142</v>
      </c>
      <c r="D58" s="77" t="s">
        <v>133</v>
      </c>
      <c r="E58" s="16" t="s">
        <v>281</v>
      </c>
      <c r="F58" s="16" t="s">
        <v>146</v>
      </c>
      <c r="G58" s="82">
        <v>420</v>
      </c>
    </row>
    <row r="59" spans="1:7" s="2" customFormat="1" ht="20.25" customHeight="1">
      <c r="A59" s="9" t="s">
        <v>34</v>
      </c>
      <c r="B59" s="12">
        <v>440</v>
      </c>
      <c r="C59" s="15" t="s">
        <v>142</v>
      </c>
      <c r="D59" s="15" t="s">
        <v>140</v>
      </c>
      <c r="E59" s="15"/>
      <c r="F59" s="15"/>
      <c r="G59" s="81">
        <f>G60</f>
        <v>2764</v>
      </c>
    </row>
    <row r="60" spans="1:7" s="2" customFormat="1" ht="41.25" customHeight="1">
      <c r="A60" s="14" t="s">
        <v>255</v>
      </c>
      <c r="B60" s="12">
        <v>440</v>
      </c>
      <c r="C60" s="15" t="s">
        <v>142</v>
      </c>
      <c r="D60" s="15" t="s">
        <v>140</v>
      </c>
      <c r="E60" s="15" t="s">
        <v>223</v>
      </c>
      <c r="F60" s="15"/>
      <c r="G60" s="81">
        <f>SUM(G61,G64)</f>
        <v>2764</v>
      </c>
    </row>
    <row r="61" spans="1:7" ht="15.75" customHeight="1">
      <c r="A61" s="74" t="s">
        <v>224</v>
      </c>
      <c r="B61" s="109">
        <v>440</v>
      </c>
      <c r="C61" s="16" t="s">
        <v>142</v>
      </c>
      <c r="D61" s="16" t="s">
        <v>140</v>
      </c>
      <c r="E61" s="16" t="s">
        <v>225</v>
      </c>
      <c r="F61" s="16"/>
      <c r="G61" s="82">
        <f>G63</f>
        <v>642</v>
      </c>
    </row>
    <row r="62" spans="1:7" ht="38.25" hidden="1">
      <c r="A62" s="5" t="s">
        <v>49</v>
      </c>
      <c r="B62" s="109">
        <v>440</v>
      </c>
      <c r="C62" s="16" t="s">
        <v>142</v>
      </c>
      <c r="D62" s="56" t="s">
        <v>137</v>
      </c>
      <c r="E62" s="16" t="s">
        <v>225</v>
      </c>
      <c r="F62" s="56" t="s">
        <v>146</v>
      </c>
      <c r="G62" s="85"/>
    </row>
    <row r="63" spans="1:7" ht="38.25">
      <c r="A63" s="5" t="s">
        <v>49</v>
      </c>
      <c r="B63" s="109">
        <v>440</v>
      </c>
      <c r="C63" s="16" t="s">
        <v>142</v>
      </c>
      <c r="D63" s="16" t="s">
        <v>140</v>
      </c>
      <c r="E63" s="16" t="s">
        <v>225</v>
      </c>
      <c r="F63" s="56" t="s">
        <v>146</v>
      </c>
      <c r="G63" s="85">
        <v>642</v>
      </c>
    </row>
    <row r="64" spans="1:7" ht="24.75" customHeight="1">
      <c r="A64" s="29" t="s">
        <v>228</v>
      </c>
      <c r="B64" s="109">
        <v>440</v>
      </c>
      <c r="C64" s="16" t="s">
        <v>142</v>
      </c>
      <c r="D64" s="16" t="s">
        <v>140</v>
      </c>
      <c r="E64" s="16" t="s">
        <v>231</v>
      </c>
      <c r="F64" s="56"/>
      <c r="G64" s="85">
        <f>G65</f>
        <v>2122</v>
      </c>
    </row>
    <row r="65" spans="1:7" ht="26.25" customHeight="1">
      <c r="A65" s="5" t="s">
        <v>49</v>
      </c>
      <c r="B65" s="109">
        <v>440</v>
      </c>
      <c r="C65" s="16" t="s">
        <v>142</v>
      </c>
      <c r="D65" s="56" t="s">
        <v>140</v>
      </c>
      <c r="E65" s="16" t="s">
        <v>231</v>
      </c>
      <c r="F65" s="56" t="s">
        <v>146</v>
      </c>
      <c r="G65" s="85">
        <v>2122</v>
      </c>
    </row>
    <row r="66" spans="1:7" ht="15.75" customHeight="1">
      <c r="A66" s="14" t="s">
        <v>63</v>
      </c>
      <c r="B66" s="12">
        <v>440</v>
      </c>
      <c r="C66" s="15" t="s">
        <v>144</v>
      </c>
      <c r="D66" s="15" t="s">
        <v>135</v>
      </c>
      <c r="E66" s="15"/>
      <c r="F66" s="15"/>
      <c r="G66" s="81">
        <f>G67+G71</f>
        <v>1158</v>
      </c>
    </row>
    <row r="67" spans="1:7" ht="19.5" customHeight="1">
      <c r="A67" s="9" t="s">
        <v>64</v>
      </c>
      <c r="B67" s="12">
        <v>440</v>
      </c>
      <c r="C67" s="15" t="s">
        <v>144</v>
      </c>
      <c r="D67" s="15" t="s">
        <v>133</v>
      </c>
      <c r="E67" s="15"/>
      <c r="F67" s="15"/>
      <c r="G67" s="81">
        <f>G68</f>
        <v>558</v>
      </c>
    </row>
    <row r="68" spans="1:7" s="2" customFormat="1" ht="17.25" customHeight="1">
      <c r="A68" s="5" t="s">
        <v>112</v>
      </c>
      <c r="B68" s="109">
        <v>440</v>
      </c>
      <c r="C68" s="16" t="s">
        <v>144</v>
      </c>
      <c r="D68" s="16" t="s">
        <v>133</v>
      </c>
      <c r="E68" s="16" t="s">
        <v>128</v>
      </c>
      <c r="F68" s="16"/>
      <c r="G68" s="82">
        <f>G69</f>
        <v>558</v>
      </c>
    </row>
    <row r="69" spans="1:7" ht="15.75" customHeight="1">
      <c r="A69" s="5" t="s">
        <v>66</v>
      </c>
      <c r="B69" s="109">
        <v>440</v>
      </c>
      <c r="C69" s="16" t="s">
        <v>144</v>
      </c>
      <c r="D69" s="16" t="s">
        <v>133</v>
      </c>
      <c r="E69" s="16" t="s">
        <v>283</v>
      </c>
      <c r="F69" s="16"/>
      <c r="G69" s="82">
        <f>SUM(G70)</f>
        <v>558</v>
      </c>
    </row>
    <row r="70" spans="1:7" ht="39.75" customHeight="1" hidden="1">
      <c r="A70" s="24" t="s">
        <v>237</v>
      </c>
      <c r="B70" s="109">
        <v>440</v>
      </c>
      <c r="C70" s="16" t="s">
        <v>144</v>
      </c>
      <c r="D70" s="56" t="s">
        <v>141</v>
      </c>
      <c r="E70" s="56" t="s">
        <v>283</v>
      </c>
      <c r="F70" s="56" t="s">
        <v>219</v>
      </c>
      <c r="G70" s="85">
        <v>558</v>
      </c>
    </row>
    <row r="71" spans="1:7" ht="14.25" customHeight="1">
      <c r="A71" s="14" t="s">
        <v>67</v>
      </c>
      <c r="B71" s="12">
        <v>440</v>
      </c>
      <c r="C71" s="15" t="s">
        <v>144</v>
      </c>
      <c r="D71" s="15" t="s">
        <v>143</v>
      </c>
      <c r="E71" s="15"/>
      <c r="F71" s="15"/>
      <c r="G71" s="81">
        <f>G72</f>
        <v>600</v>
      </c>
    </row>
    <row r="72" spans="1:7" ht="36.75" customHeight="1">
      <c r="A72" s="9" t="s">
        <v>319</v>
      </c>
      <c r="B72" s="12">
        <v>440</v>
      </c>
      <c r="C72" s="15" t="s">
        <v>144</v>
      </c>
      <c r="D72" s="15" t="s">
        <v>143</v>
      </c>
      <c r="E72" s="15" t="s">
        <v>239</v>
      </c>
      <c r="F72" s="15"/>
      <c r="G72" s="81">
        <f>SUM(G73,G75)</f>
        <v>600</v>
      </c>
    </row>
    <row r="73" spans="1:7" s="2" customFormat="1" ht="18" customHeight="1">
      <c r="A73" s="24" t="s">
        <v>76</v>
      </c>
      <c r="B73" s="109">
        <v>440</v>
      </c>
      <c r="C73" s="16" t="s">
        <v>144</v>
      </c>
      <c r="D73" s="56" t="s">
        <v>75</v>
      </c>
      <c r="E73" s="56" t="s">
        <v>240</v>
      </c>
      <c r="F73" s="56"/>
      <c r="G73" s="85">
        <v>500</v>
      </c>
    </row>
    <row r="74" spans="1:7" s="2" customFormat="1" ht="24.75" customHeight="1">
      <c r="A74" s="24" t="s">
        <v>237</v>
      </c>
      <c r="B74" s="109">
        <v>440</v>
      </c>
      <c r="C74" s="16" t="s">
        <v>144</v>
      </c>
      <c r="D74" s="56" t="s">
        <v>75</v>
      </c>
      <c r="E74" s="56" t="s">
        <v>240</v>
      </c>
      <c r="F74" s="56" t="s">
        <v>219</v>
      </c>
      <c r="G74" s="85">
        <v>500</v>
      </c>
    </row>
    <row r="75" spans="1:7" ht="15.75" customHeight="1">
      <c r="A75" s="24" t="s">
        <v>118</v>
      </c>
      <c r="B75" s="109">
        <v>440</v>
      </c>
      <c r="C75" s="16" t="s">
        <v>144</v>
      </c>
      <c r="D75" s="56" t="s">
        <v>75</v>
      </c>
      <c r="E75" s="56" t="s">
        <v>241</v>
      </c>
      <c r="F75" s="56"/>
      <c r="G75" s="85">
        <v>100</v>
      </c>
    </row>
    <row r="76" spans="1:7" ht="38.25">
      <c r="A76" s="5" t="s">
        <v>49</v>
      </c>
      <c r="B76" s="109">
        <v>440</v>
      </c>
      <c r="C76" s="16" t="s">
        <v>144</v>
      </c>
      <c r="D76" s="56" t="s">
        <v>75</v>
      </c>
      <c r="E76" s="56" t="s">
        <v>241</v>
      </c>
      <c r="F76" s="56" t="s">
        <v>146</v>
      </c>
      <c r="G76" s="85">
        <v>100</v>
      </c>
    </row>
    <row r="77" spans="1:7" ht="25.5">
      <c r="A77" s="64" t="s">
        <v>285</v>
      </c>
      <c r="B77" s="12">
        <v>440</v>
      </c>
      <c r="C77" s="110"/>
      <c r="D77" s="110"/>
      <c r="E77" s="110"/>
      <c r="F77" s="110"/>
      <c r="G77" s="111">
        <f>SUM(G78,G82,G95)</f>
        <v>27025</v>
      </c>
    </row>
    <row r="78" spans="1:7" ht="12.75">
      <c r="A78" s="14" t="s">
        <v>62</v>
      </c>
      <c r="B78" s="109">
        <v>440</v>
      </c>
      <c r="C78" s="15" t="s">
        <v>142</v>
      </c>
      <c r="D78" s="15" t="s">
        <v>136</v>
      </c>
      <c r="E78" s="15"/>
      <c r="F78" s="15"/>
      <c r="G78" s="81">
        <f>G79</f>
        <v>200</v>
      </c>
    </row>
    <row r="79" spans="1:7" ht="12.75">
      <c r="A79" s="5" t="s">
        <v>112</v>
      </c>
      <c r="B79" s="109">
        <v>440</v>
      </c>
      <c r="C79" s="16" t="s">
        <v>142</v>
      </c>
      <c r="D79" s="16" t="s">
        <v>136</v>
      </c>
      <c r="E79" s="16" t="s">
        <v>128</v>
      </c>
      <c r="F79" s="16"/>
      <c r="G79" s="82">
        <f>G80</f>
        <v>200</v>
      </c>
    </row>
    <row r="80" spans="1:7" ht="12.75">
      <c r="A80" s="6" t="s">
        <v>50</v>
      </c>
      <c r="B80" s="109">
        <v>440</v>
      </c>
      <c r="C80" s="16" t="s">
        <v>142</v>
      </c>
      <c r="D80" s="56" t="s">
        <v>134</v>
      </c>
      <c r="E80" s="56" t="s">
        <v>282</v>
      </c>
      <c r="F80" s="56"/>
      <c r="G80" s="85">
        <f>G81</f>
        <v>200</v>
      </c>
    </row>
    <row r="81" spans="1:7" ht="38.25">
      <c r="A81" s="5" t="s">
        <v>49</v>
      </c>
      <c r="B81" s="109">
        <v>440</v>
      </c>
      <c r="C81" s="16" t="s">
        <v>142</v>
      </c>
      <c r="D81" s="56" t="s">
        <v>134</v>
      </c>
      <c r="E81" s="56" t="s">
        <v>282</v>
      </c>
      <c r="F81" s="56" t="s">
        <v>146</v>
      </c>
      <c r="G81" s="85">
        <v>200</v>
      </c>
    </row>
    <row r="82" spans="1:7" ht="12.75">
      <c r="A82" s="9" t="s">
        <v>34</v>
      </c>
      <c r="B82" s="12">
        <v>440</v>
      </c>
      <c r="C82" s="15" t="s">
        <v>142</v>
      </c>
      <c r="D82" s="15" t="s">
        <v>140</v>
      </c>
      <c r="E82" s="15"/>
      <c r="F82" s="15"/>
      <c r="G82" s="81">
        <f>G83</f>
        <v>22755</v>
      </c>
    </row>
    <row r="83" spans="1:7" ht="38.25">
      <c r="A83" s="14" t="s">
        <v>255</v>
      </c>
      <c r="B83" s="12">
        <v>440</v>
      </c>
      <c r="C83" s="15" t="s">
        <v>142</v>
      </c>
      <c r="D83" s="15" t="s">
        <v>140</v>
      </c>
      <c r="E83" s="15" t="s">
        <v>223</v>
      </c>
      <c r="F83" s="15"/>
      <c r="G83" s="81">
        <f>SUM(G84,G86,G88,G90,G92)</f>
        <v>22755</v>
      </c>
    </row>
    <row r="84" spans="1:7" ht="12.75">
      <c r="A84" s="74" t="s">
        <v>224</v>
      </c>
      <c r="B84" s="109">
        <v>440</v>
      </c>
      <c r="C84" s="16" t="s">
        <v>142</v>
      </c>
      <c r="D84" s="16" t="s">
        <v>140</v>
      </c>
      <c r="E84" s="16" t="s">
        <v>225</v>
      </c>
      <c r="F84" s="16"/>
      <c r="G84" s="82">
        <f>SUM(G85)</f>
        <v>10000</v>
      </c>
    </row>
    <row r="85" spans="1:7" ht="38.25">
      <c r="A85" s="5" t="s">
        <v>49</v>
      </c>
      <c r="B85" s="109">
        <v>440</v>
      </c>
      <c r="C85" s="16" t="s">
        <v>142</v>
      </c>
      <c r="D85" s="56" t="s">
        <v>137</v>
      </c>
      <c r="E85" s="16" t="s">
        <v>225</v>
      </c>
      <c r="F85" s="56" t="s">
        <v>146</v>
      </c>
      <c r="G85" s="85">
        <v>10000</v>
      </c>
    </row>
    <row r="86" spans="1:7" ht="12.75">
      <c r="A86" s="5" t="s">
        <v>226</v>
      </c>
      <c r="B86" s="109">
        <v>440</v>
      </c>
      <c r="C86" s="16" t="s">
        <v>142</v>
      </c>
      <c r="D86" s="16" t="s">
        <v>140</v>
      </c>
      <c r="E86" s="16" t="s">
        <v>227</v>
      </c>
      <c r="F86" s="56"/>
      <c r="G86" s="85">
        <f>SUM(G87)</f>
        <v>100</v>
      </c>
    </row>
    <row r="87" spans="1:7" ht="38.25">
      <c r="A87" s="5" t="s">
        <v>49</v>
      </c>
      <c r="B87" s="109">
        <v>440</v>
      </c>
      <c r="C87" s="16" t="s">
        <v>142</v>
      </c>
      <c r="D87" s="56" t="s">
        <v>140</v>
      </c>
      <c r="E87" s="16" t="s">
        <v>227</v>
      </c>
      <c r="F87" s="56" t="s">
        <v>146</v>
      </c>
      <c r="G87" s="85">
        <v>100</v>
      </c>
    </row>
    <row r="88" spans="1:7" ht="12.75">
      <c r="A88" s="29" t="s">
        <v>315</v>
      </c>
      <c r="B88" s="109">
        <v>440</v>
      </c>
      <c r="C88" s="16" t="s">
        <v>142</v>
      </c>
      <c r="D88" s="16" t="s">
        <v>140</v>
      </c>
      <c r="E88" s="16" t="s">
        <v>230</v>
      </c>
      <c r="F88" s="56"/>
      <c r="G88" s="85">
        <f>SUM(G89)</f>
        <v>250</v>
      </c>
    </row>
    <row r="89" spans="1:7" ht="38.25">
      <c r="A89" s="5" t="s">
        <v>49</v>
      </c>
      <c r="B89" s="109">
        <v>440</v>
      </c>
      <c r="C89" s="16" t="s">
        <v>142</v>
      </c>
      <c r="D89" s="56" t="s">
        <v>140</v>
      </c>
      <c r="E89" s="16" t="s">
        <v>230</v>
      </c>
      <c r="F89" s="56" t="s">
        <v>146</v>
      </c>
      <c r="G89" s="85">
        <v>250</v>
      </c>
    </row>
    <row r="90" spans="1:7" ht="25.5">
      <c r="A90" s="29" t="s">
        <v>228</v>
      </c>
      <c r="B90" s="109">
        <v>440</v>
      </c>
      <c r="C90" s="16" t="s">
        <v>142</v>
      </c>
      <c r="D90" s="16" t="s">
        <v>140</v>
      </c>
      <c r="E90" s="16" t="s">
        <v>231</v>
      </c>
      <c r="F90" s="56"/>
      <c r="G90" s="85">
        <f>SUM(G91)</f>
        <v>10200</v>
      </c>
    </row>
    <row r="91" spans="1:7" ht="38.25">
      <c r="A91" s="5" t="s">
        <v>49</v>
      </c>
      <c r="B91" s="109">
        <v>440</v>
      </c>
      <c r="C91" s="16" t="s">
        <v>142</v>
      </c>
      <c r="D91" s="56" t="s">
        <v>140</v>
      </c>
      <c r="E91" s="16" t="s">
        <v>231</v>
      </c>
      <c r="F91" s="56" t="s">
        <v>146</v>
      </c>
      <c r="G91" s="85">
        <v>10200</v>
      </c>
    </row>
    <row r="92" spans="1:7" ht="12.75">
      <c r="A92" s="29" t="s">
        <v>229</v>
      </c>
      <c r="B92" s="109">
        <v>440</v>
      </c>
      <c r="C92" s="16" t="s">
        <v>142</v>
      </c>
      <c r="D92" s="16" t="s">
        <v>140</v>
      </c>
      <c r="E92" s="16" t="s">
        <v>232</v>
      </c>
      <c r="F92" s="56"/>
      <c r="G92" s="85">
        <f>SUM(G93:G94)</f>
        <v>2205</v>
      </c>
    </row>
    <row r="93" spans="1:7" ht="38.25">
      <c r="A93" s="5" t="s">
        <v>49</v>
      </c>
      <c r="B93" s="109">
        <v>440</v>
      </c>
      <c r="C93" s="16" t="s">
        <v>142</v>
      </c>
      <c r="D93" s="56" t="s">
        <v>140</v>
      </c>
      <c r="E93" s="16" t="s">
        <v>232</v>
      </c>
      <c r="F93" s="56" t="s">
        <v>146</v>
      </c>
      <c r="G93" s="85">
        <v>2095</v>
      </c>
    </row>
    <row r="94" spans="1:7" ht="12.75">
      <c r="A94" s="78" t="s">
        <v>152</v>
      </c>
      <c r="B94" s="109">
        <v>440</v>
      </c>
      <c r="C94" s="16" t="s">
        <v>142</v>
      </c>
      <c r="D94" s="56" t="s">
        <v>140</v>
      </c>
      <c r="E94" s="16" t="s">
        <v>232</v>
      </c>
      <c r="F94" s="56" t="s">
        <v>153</v>
      </c>
      <c r="G94" s="85">
        <v>110</v>
      </c>
    </row>
    <row r="95" spans="1:7" ht="25.5">
      <c r="A95" s="14" t="s">
        <v>236</v>
      </c>
      <c r="B95" s="12">
        <v>440</v>
      </c>
      <c r="C95" s="15" t="s">
        <v>142</v>
      </c>
      <c r="D95" s="33" t="s">
        <v>142</v>
      </c>
      <c r="E95" s="15"/>
      <c r="F95" s="33"/>
      <c r="G95" s="88">
        <f>G96</f>
        <v>4070</v>
      </c>
    </row>
    <row r="96" spans="1:7" ht="25.5">
      <c r="A96" s="14" t="s">
        <v>320</v>
      </c>
      <c r="B96" s="12">
        <v>440</v>
      </c>
      <c r="C96" s="15" t="s">
        <v>142</v>
      </c>
      <c r="D96" s="33" t="s">
        <v>142</v>
      </c>
      <c r="E96" s="15" t="s">
        <v>233</v>
      </c>
      <c r="F96" s="33"/>
      <c r="G96" s="88">
        <f>G97</f>
        <v>4070</v>
      </c>
    </row>
    <row r="97" spans="1:7" ht="38.25">
      <c r="A97" s="108" t="s">
        <v>235</v>
      </c>
      <c r="B97" s="109">
        <v>440</v>
      </c>
      <c r="C97" s="16" t="s">
        <v>142</v>
      </c>
      <c r="D97" s="56" t="s">
        <v>142</v>
      </c>
      <c r="E97" s="16" t="s">
        <v>234</v>
      </c>
      <c r="F97" s="56"/>
      <c r="G97" s="85">
        <f>SUM(G98:G99)</f>
        <v>4070</v>
      </c>
    </row>
    <row r="98" spans="1:7" ht="25.5">
      <c r="A98" s="80" t="s">
        <v>218</v>
      </c>
      <c r="B98" s="109">
        <v>440</v>
      </c>
      <c r="C98" s="16" t="s">
        <v>142</v>
      </c>
      <c r="D98" s="56" t="s">
        <v>142</v>
      </c>
      <c r="E98" s="16" t="s">
        <v>234</v>
      </c>
      <c r="F98" s="56" t="s">
        <v>148</v>
      </c>
      <c r="G98" s="85">
        <v>3422</v>
      </c>
    </row>
    <row r="99" spans="1:7" ht="38.25">
      <c r="A99" s="5" t="s">
        <v>49</v>
      </c>
      <c r="B99" s="109">
        <v>440</v>
      </c>
      <c r="C99" s="16" t="s">
        <v>142</v>
      </c>
      <c r="D99" s="56" t="s">
        <v>142</v>
      </c>
      <c r="E99" s="16" t="s">
        <v>234</v>
      </c>
      <c r="F99" s="56" t="s">
        <v>146</v>
      </c>
      <c r="G99" s="85">
        <v>648</v>
      </c>
    </row>
  </sheetData>
  <sheetProtection/>
  <mergeCells count="4">
    <mergeCell ref="A2:G2"/>
    <mergeCell ref="A3:G3"/>
    <mergeCell ref="F4:G4"/>
    <mergeCell ref="A5:G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8">
      <selection activeCell="G80" sqref="G80"/>
    </sheetView>
  </sheetViews>
  <sheetFormatPr defaultColWidth="9.140625" defaultRowHeight="12.75"/>
  <cols>
    <col min="1" max="1" width="41.28125" style="32" customWidth="1"/>
    <col min="2" max="2" width="4.421875" style="32" customWidth="1"/>
    <col min="3" max="3" width="7.8515625" style="32" customWidth="1"/>
    <col min="4" max="4" width="10.00390625" style="32" customWidth="1"/>
    <col min="5" max="5" width="11.8515625" style="32" customWidth="1"/>
    <col min="6" max="6" width="8.8515625" style="32" customWidth="1"/>
    <col min="7" max="8" width="9.8515625" style="32" customWidth="1"/>
  </cols>
  <sheetData>
    <row r="1" spans="7:8" ht="12.75">
      <c r="G1" s="37"/>
      <c r="H1" s="37" t="s">
        <v>286</v>
      </c>
    </row>
    <row r="2" spans="1:8" ht="43.5" customHeight="1">
      <c r="A2" s="151" t="s">
        <v>394</v>
      </c>
      <c r="B2" s="151"/>
      <c r="C2" s="151"/>
      <c r="D2" s="151"/>
      <c r="E2" s="151"/>
      <c r="F2" s="151"/>
      <c r="G2" s="151"/>
      <c r="H2" s="151"/>
    </row>
    <row r="3" spans="1:8" ht="15.75" customHeight="1">
      <c r="A3" s="151" t="s">
        <v>407</v>
      </c>
      <c r="B3" s="151"/>
      <c r="C3" s="151"/>
      <c r="D3" s="151"/>
      <c r="E3" s="151"/>
      <c r="F3" s="151"/>
      <c r="G3" s="151"/>
      <c r="H3" s="151"/>
    </row>
    <row r="4" spans="1:8" ht="21.75" customHeight="1">
      <c r="A4" s="38"/>
      <c r="B4" s="38"/>
      <c r="C4" s="38"/>
      <c r="D4" s="38"/>
      <c r="E4" s="38"/>
      <c r="F4" s="151" t="s">
        <v>249</v>
      </c>
      <c r="G4" s="151"/>
      <c r="H4" s="151"/>
    </row>
    <row r="5" spans="1:8" ht="39" customHeight="1">
      <c r="A5" s="180" t="s">
        <v>405</v>
      </c>
      <c r="B5" s="180"/>
      <c r="C5" s="180"/>
      <c r="D5" s="180"/>
      <c r="E5" s="180"/>
      <c r="F5" s="180"/>
      <c r="G5" s="180"/>
      <c r="H5" s="180"/>
    </row>
    <row r="6" spans="1:8" ht="12.75">
      <c r="A6" s="10"/>
      <c r="B6" s="10"/>
      <c r="C6" s="10"/>
      <c r="D6" s="10"/>
      <c r="E6" s="10"/>
      <c r="F6" s="10"/>
      <c r="G6" s="11"/>
      <c r="H6" s="11"/>
    </row>
    <row r="7" spans="1:8" ht="12.75">
      <c r="A7" s="10"/>
      <c r="B7" s="10"/>
      <c r="C7" s="10"/>
      <c r="D7" s="10"/>
      <c r="E7" s="10"/>
      <c r="F7" s="66"/>
      <c r="G7" s="179" t="s">
        <v>74</v>
      </c>
      <c r="H7" s="179"/>
    </row>
    <row r="8" spans="1:8" ht="25.5">
      <c r="A8" s="12" t="s">
        <v>41</v>
      </c>
      <c r="B8" s="12" t="s">
        <v>244</v>
      </c>
      <c r="C8" s="12" t="s">
        <v>131</v>
      </c>
      <c r="D8" s="12" t="s">
        <v>132</v>
      </c>
      <c r="E8" s="12" t="s">
        <v>42</v>
      </c>
      <c r="F8" s="12" t="s">
        <v>43</v>
      </c>
      <c r="G8" s="13" t="s">
        <v>318</v>
      </c>
      <c r="H8" s="13" t="s">
        <v>401</v>
      </c>
    </row>
    <row r="9" spans="1:8" ht="21" customHeight="1">
      <c r="A9" s="14" t="s">
        <v>45</v>
      </c>
      <c r="B9" s="14"/>
      <c r="C9" s="12"/>
      <c r="D9" s="12"/>
      <c r="E9" s="12"/>
      <c r="F9" s="12"/>
      <c r="G9" s="81">
        <f>SUM(G10,G71,G95)</f>
        <v>42609</v>
      </c>
      <c r="H9" s="81">
        <f>SUM(H10,H71,H95)</f>
        <v>42609</v>
      </c>
    </row>
    <row r="10" spans="1:8" ht="27.75" customHeight="1">
      <c r="A10" s="14" t="s">
        <v>406</v>
      </c>
      <c r="B10" s="14"/>
      <c r="C10" s="12"/>
      <c r="D10" s="12"/>
      <c r="E10" s="12"/>
      <c r="F10" s="12"/>
      <c r="G10" s="81">
        <f>SUM(G11,G36,G43,G53,G59)</f>
        <v>12820</v>
      </c>
      <c r="H10" s="81">
        <f>SUM(H11,H36,H43,H53,H59)</f>
        <v>12820</v>
      </c>
    </row>
    <row r="11" spans="1:8" s="2" customFormat="1" ht="20.25" customHeight="1">
      <c r="A11" s="14" t="s">
        <v>46</v>
      </c>
      <c r="B11" s="12">
        <v>440</v>
      </c>
      <c r="C11" s="15" t="s">
        <v>133</v>
      </c>
      <c r="D11" s="15" t="s">
        <v>135</v>
      </c>
      <c r="E11" s="15"/>
      <c r="F11" s="15"/>
      <c r="G11" s="81">
        <f>SUM(G12,G19,G31)</f>
        <v>9564</v>
      </c>
      <c r="H11" s="81">
        <f>SUM(H12,H19,H31)</f>
        <v>9564</v>
      </c>
    </row>
    <row r="12" spans="1:8" s="2" customFormat="1" ht="38.25">
      <c r="A12" s="14" t="s">
        <v>26</v>
      </c>
      <c r="B12" s="12">
        <v>440</v>
      </c>
      <c r="C12" s="15" t="s">
        <v>133</v>
      </c>
      <c r="D12" s="15" t="s">
        <v>136</v>
      </c>
      <c r="E12" s="15"/>
      <c r="F12" s="15"/>
      <c r="G12" s="81">
        <f>SUM(G14)</f>
        <v>1770</v>
      </c>
      <c r="H12" s="81">
        <f>SUM(H14)</f>
        <v>1770</v>
      </c>
    </row>
    <row r="13" spans="1:8" ht="38.25">
      <c r="A13" s="5" t="s">
        <v>55</v>
      </c>
      <c r="B13" s="109">
        <v>440</v>
      </c>
      <c r="C13" s="16" t="s">
        <v>133</v>
      </c>
      <c r="D13" s="16" t="s">
        <v>136</v>
      </c>
      <c r="E13" s="16" t="s">
        <v>119</v>
      </c>
      <c r="F13" s="16"/>
      <c r="G13" s="82">
        <f>G14</f>
        <v>1770</v>
      </c>
      <c r="H13" s="82">
        <f>H14</f>
        <v>1770</v>
      </c>
    </row>
    <row r="14" spans="1:8" ht="12.75">
      <c r="A14" s="5" t="s">
        <v>27</v>
      </c>
      <c r="B14" s="109">
        <v>440</v>
      </c>
      <c r="C14" s="16" t="s">
        <v>133</v>
      </c>
      <c r="D14" s="16" t="s">
        <v>136</v>
      </c>
      <c r="E14" s="16" t="s">
        <v>120</v>
      </c>
      <c r="F14" s="16"/>
      <c r="G14" s="82">
        <f>SUM(G15,G17)</f>
        <v>1770</v>
      </c>
      <c r="H14" s="82">
        <f>SUM(H15,H17)</f>
        <v>1770</v>
      </c>
    </row>
    <row r="15" spans="1:8" ht="25.5">
      <c r="A15" s="5" t="s">
        <v>25</v>
      </c>
      <c r="B15" s="109">
        <v>440</v>
      </c>
      <c r="C15" s="16" t="s">
        <v>133</v>
      </c>
      <c r="D15" s="16" t="s">
        <v>136</v>
      </c>
      <c r="E15" s="16" t="s">
        <v>121</v>
      </c>
      <c r="F15" s="16"/>
      <c r="G15" s="82">
        <f>G16</f>
        <v>870</v>
      </c>
      <c r="H15" s="82">
        <f>H16</f>
        <v>870</v>
      </c>
    </row>
    <row r="16" spans="1:8" ht="25.5">
      <c r="A16" s="5" t="s">
        <v>48</v>
      </c>
      <c r="B16" s="109">
        <v>440</v>
      </c>
      <c r="C16" s="16" t="s">
        <v>133</v>
      </c>
      <c r="D16" s="16" t="s">
        <v>136</v>
      </c>
      <c r="E16" s="16" t="s">
        <v>121</v>
      </c>
      <c r="F16" s="16" t="s">
        <v>145</v>
      </c>
      <c r="G16" s="82">
        <v>870</v>
      </c>
      <c r="H16" s="82">
        <v>870</v>
      </c>
    </row>
    <row r="17" spans="1:8" ht="25.5">
      <c r="A17" s="5" t="s">
        <v>68</v>
      </c>
      <c r="B17" s="109">
        <v>440</v>
      </c>
      <c r="C17" s="16" t="s">
        <v>133</v>
      </c>
      <c r="D17" s="16" t="s">
        <v>136</v>
      </c>
      <c r="E17" s="16" t="s">
        <v>329</v>
      </c>
      <c r="F17" s="16"/>
      <c r="G17" s="82">
        <f>G18</f>
        <v>900</v>
      </c>
      <c r="H17" s="82">
        <f>H18</f>
        <v>900</v>
      </c>
    </row>
    <row r="18" spans="1:8" ht="38.25">
      <c r="A18" s="5" t="s">
        <v>49</v>
      </c>
      <c r="B18" s="109">
        <v>440</v>
      </c>
      <c r="C18" s="16" t="s">
        <v>133</v>
      </c>
      <c r="D18" s="16" t="s">
        <v>136</v>
      </c>
      <c r="E18" s="16" t="s">
        <v>329</v>
      </c>
      <c r="F18" s="16" t="s">
        <v>146</v>
      </c>
      <c r="G18" s="82">
        <v>900</v>
      </c>
      <c r="H18" s="82">
        <v>900</v>
      </c>
    </row>
    <row r="19" spans="1:8" s="2" customFormat="1" ht="38.25">
      <c r="A19" s="14" t="s">
        <v>28</v>
      </c>
      <c r="B19" s="109">
        <v>440</v>
      </c>
      <c r="C19" s="15" t="s">
        <v>133</v>
      </c>
      <c r="D19" s="15" t="s">
        <v>138</v>
      </c>
      <c r="E19" s="15"/>
      <c r="F19" s="15"/>
      <c r="G19" s="81">
        <f>SUM(G20)</f>
        <v>6794</v>
      </c>
      <c r="H19" s="81">
        <f>SUM(H20)</f>
        <v>6794</v>
      </c>
    </row>
    <row r="20" spans="1:8" ht="25.5">
      <c r="A20" s="5" t="s">
        <v>56</v>
      </c>
      <c r="B20" s="109">
        <v>440</v>
      </c>
      <c r="C20" s="16" t="s">
        <v>133</v>
      </c>
      <c r="D20" s="16" t="s">
        <v>138</v>
      </c>
      <c r="E20" s="16" t="s">
        <v>122</v>
      </c>
      <c r="F20" s="16"/>
      <c r="G20" s="82">
        <f>G24+G21</f>
        <v>6794</v>
      </c>
      <c r="H20" s="82">
        <f>H24+H21</f>
        <v>6794</v>
      </c>
    </row>
    <row r="21" spans="1:8" ht="40.5" customHeight="1">
      <c r="A21" s="5" t="s">
        <v>29</v>
      </c>
      <c r="B21" s="109">
        <v>440</v>
      </c>
      <c r="C21" s="16" t="s">
        <v>133</v>
      </c>
      <c r="D21" s="16" t="s">
        <v>138</v>
      </c>
      <c r="E21" s="16" t="s">
        <v>123</v>
      </c>
      <c r="F21" s="16"/>
      <c r="G21" s="82">
        <f>SUM(G22)</f>
        <v>725</v>
      </c>
      <c r="H21" s="82">
        <f>SUM(H22)</f>
        <v>725</v>
      </c>
    </row>
    <row r="22" spans="1:8" ht="25.5">
      <c r="A22" s="5" t="s">
        <v>25</v>
      </c>
      <c r="B22" s="109">
        <v>440</v>
      </c>
      <c r="C22" s="16" t="s">
        <v>133</v>
      </c>
      <c r="D22" s="16" t="s">
        <v>138</v>
      </c>
      <c r="E22" s="16" t="s">
        <v>124</v>
      </c>
      <c r="F22" s="16"/>
      <c r="G22" s="82">
        <f>SUM(G23)</f>
        <v>725</v>
      </c>
      <c r="H22" s="82">
        <f>SUM(H23)</f>
        <v>725</v>
      </c>
    </row>
    <row r="23" spans="1:8" ht="25.5">
      <c r="A23" s="5" t="s">
        <v>48</v>
      </c>
      <c r="B23" s="109">
        <v>440</v>
      </c>
      <c r="C23" s="16" t="s">
        <v>133</v>
      </c>
      <c r="D23" s="16" t="s">
        <v>138</v>
      </c>
      <c r="E23" s="16" t="s">
        <v>124</v>
      </c>
      <c r="F23" s="16" t="s">
        <v>145</v>
      </c>
      <c r="G23" s="82">
        <v>725</v>
      </c>
      <c r="H23" s="82">
        <v>725</v>
      </c>
    </row>
    <row r="24" spans="1:8" ht="17.25" customHeight="1">
      <c r="A24" s="5" t="s">
        <v>30</v>
      </c>
      <c r="B24" s="109">
        <v>440</v>
      </c>
      <c r="C24" s="16" t="s">
        <v>133</v>
      </c>
      <c r="D24" s="16" t="s">
        <v>138</v>
      </c>
      <c r="E24" s="16" t="s">
        <v>125</v>
      </c>
      <c r="F24" s="16"/>
      <c r="G24" s="82">
        <f>G25+G27</f>
        <v>6069</v>
      </c>
      <c r="H24" s="82">
        <f>H25+H27</f>
        <v>6069</v>
      </c>
    </row>
    <row r="25" spans="1:8" ht="25.5">
      <c r="A25" s="5" t="s">
        <v>25</v>
      </c>
      <c r="B25" s="109">
        <v>440</v>
      </c>
      <c r="C25" s="16" t="s">
        <v>133</v>
      </c>
      <c r="D25" s="16" t="s">
        <v>138</v>
      </c>
      <c r="E25" s="16" t="s">
        <v>126</v>
      </c>
      <c r="F25" s="16"/>
      <c r="G25" s="82">
        <f>SUM(G26)</f>
        <v>4679</v>
      </c>
      <c r="H25" s="82">
        <f>SUM(H26)</f>
        <v>4679</v>
      </c>
    </row>
    <row r="26" spans="1:8" ht="26.25" customHeight="1">
      <c r="A26" s="5" t="s">
        <v>48</v>
      </c>
      <c r="B26" s="109">
        <v>440</v>
      </c>
      <c r="C26" s="16" t="s">
        <v>133</v>
      </c>
      <c r="D26" s="16" t="s">
        <v>138</v>
      </c>
      <c r="E26" s="16" t="s">
        <v>126</v>
      </c>
      <c r="F26" s="16" t="s">
        <v>145</v>
      </c>
      <c r="G26" s="82">
        <v>4679</v>
      </c>
      <c r="H26" s="82">
        <v>4679</v>
      </c>
    </row>
    <row r="27" spans="1:8" ht="25.5">
      <c r="A27" s="5" t="s">
        <v>68</v>
      </c>
      <c r="B27" s="109">
        <v>440</v>
      </c>
      <c r="C27" s="16" t="s">
        <v>133</v>
      </c>
      <c r="D27" s="16" t="s">
        <v>138</v>
      </c>
      <c r="E27" s="16" t="s">
        <v>127</v>
      </c>
      <c r="F27" s="16"/>
      <c r="G27" s="82">
        <f>SUM(G28:G30)</f>
        <v>1390</v>
      </c>
      <c r="H27" s="82">
        <f>SUM(H28:H30)</f>
        <v>1390</v>
      </c>
    </row>
    <row r="28" spans="1:8" ht="25.5">
      <c r="A28" s="5" t="s">
        <v>48</v>
      </c>
      <c r="B28" s="109">
        <v>440</v>
      </c>
      <c r="C28" s="16" t="s">
        <v>133</v>
      </c>
      <c r="D28" s="16" t="s">
        <v>138</v>
      </c>
      <c r="E28" s="16" t="s">
        <v>127</v>
      </c>
      <c r="F28" s="16" t="s">
        <v>145</v>
      </c>
      <c r="G28" s="82">
        <v>95</v>
      </c>
      <c r="H28" s="82">
        <v>95</v>
      </c>
    </row>
    <row r="29" spans="1:8" ht="38.25">
      <c r="A29" s="5" t="s">
        <v>49</v>
      </c>
      <c r="B29" s="109">
        <v>440</v>
      </c>
      <c r="C29" s="16" t="s">
        <v>133</v>
      </c>
      <c r="D29" s="16" t="s">
        <v>138</v>
      </c>
      <c r="E29" s="16" t="s">
        <v>127</v>
      </c>
      <c r="F29" s="16" t="s">
        <v>146</v>
      </c>
      <c r="G29" s="82">
        <v>1235</v>
      </c>
      <c r="H29" s="82">
        <v>1235</v>
      </c>
    </row>
    <row r="30" spans="1:8" ht="12.75">
      <c r="A30" s="78" t="s">
        <v>152</v>
      </c>
      <c r="B30" s="109">
        <v>440</v>
      </c>
      <c r="C30" s="16" t="s">
        <v>133</v>
      </c>
      <c r="D30" s="16" t="s">
        <v>138</v>
      </c>
      <c r="E30" s="16" t="s">
        <v>127</v>
      </c>
      <c r="F30" s="16" t="s">
        <v>153</v>
      </c>
      <c r="G30" s="82">
        <v>60</v>
      </c>
      <c r="H30" s="82">
        <v>60</v>
      </c>
    </row>
    <row r="31" spans="1:8" s="2" customFormat="1" ht="17.25" customHeight="1">
      <c r="A31" s="14" t="s">
        <v>111</v>
      </c>
      <c r="B31" s="12">
        <v>440</v>
      </c>
      <c r="C31" s="15" t="s">
        <v>133</v>
      </c>
      <c r="D31" s="15" t="s">
        <v>139</v>
      </c>
      <c r="E31" s="15"/>
      <c r="F31" s="15"/>
      <c r="G31" s="83">
        <f>G32</f>
        <v>1000</v>
      </c>
      <c r="H31" s="83">
        <f>H32</f>
        <v>1000</v>
      </c>
    </row>
    <row r="32" spans="1:8" ht="12.75">
      <c r="A32" s="5" t="s">
        <v>112</v>
      </c>
      <c r="B32" s="109">
        <v>440</v>
      </c>
      <c r="C32" s="16" t="s">
        <v>133</v>
      </c>
      <c r="D32" s="16" t="s">
        <v>139</v>
      </c>
      <c r="E32" s="16" t="s">
        <v>128</v>
      </c>
      <c r="F32" s="16"/>
      <c r="G32" s="84">
        <f>G33</f>
        <v>1000</v>
      </c>
      <c r="H32" s="84">
        <f>H33</f>
        <v>1000</v>
      </c>
    </row>
    <row r="33" spans="1:8" ht="12.75">
      <c r="A33" s="5" t="s">
        <v>111</v>
      </c>
      <c r="B33" s="109">
        <v>440</v>
      </c>
      <c r="C33" s="16" t="s">
        <v>133</v>
      </c>
      <c r="D33" s="16" t="s">
        <v>139</v>
      </c>
      <c r="E33" s="16" t="s">
        <v>129</v>
      </c>
      <c r="F33" s="16"/>
      <c r="G33" s="84">
        <f>G35</f>
        <v>1000</v>
      </c>
      <c r="H33" s="84">
        <f>H35</f>
        <v>1000</v>
      </c>
    </row>
    <row r="34" spans="1:8" s="34" customFormat="1" ht="12.75">
      <c r="A34" s="5" t="s">
        <v>113</v>
      </c>
      <c r="B34" s="109">
        <v>440</v>
      </c>
      <c r="C34" s="16" t="s">
        <v>133</v>
      </c>
      <c r="D34" s="16" t="s">
        <v>139</v>
      </c>
      <c r="E34" s="16" t="s">
        <v>130</v>
      </c>
      <c r="F34" s="16"/>
      <c r="G34" s="84">
        <f>G35</f>
        <v>1000</v>
      </c>
      <c r="H34" s="84">
        <f>H35</f>
        <v>1000</v>
      </c>
    </row>
    <row r="35" spans="1:8" ht="12.75">
      <c r="A35" s="74" t="s">
        <v>114</v>
      </c>
      <c r="B35" s="109">
        <v>440</v>
      </c>
      <c r="C35" s="16" t="s">
        <v>133</v>
      </c>
      <c r="D35" s="16" t="s">
        <v>139</v>
      </c>
      <c r="E35" s="16" t="s">
        <v>130</v>
      </c>
      <c r="F35" s="16" t="s">
        <v>115</v>
      </c>
      <c r="G35" s="84">
        <v>1000</v>
      </c>
      <c r="H35" s="84">
        <v>1000</v>
      </c>
    </row>
    <row r="36" spans="1:8" s="2" customFormat="1" ht="20.25" customHeight="1">
      <c r="A36" s="9" t="s">
        <v>57</v>
      </c>
      <c r="B36" s="12">
        <v>440</v>
      </c>
      <c r="C36" s="15" t="s">
        <v>136</v>
      </c>
      <c r="D36" s="15" t="s">
        <v>135</v>
      </c>
      <c r="E36" s="15"/>
      <c r="F36" s="15"/>
      <c r="G36" s="81">
        <f>SUM(G37)</f>
        <v>1228</v>
      </c>
      <c r="H36" s="81">
        <f>SUM(H37)</f>
        <v>1228</v>
      </c>
    </row>
    <row r="37" spans="1:8" s="2" customFormat="1" ht="18" customHeight="1">
      <c r="A37" s="9" t="s">
        <v>31</v>
      </c>
      <c r="B37" s="12">
        <v>440</v>
      </c>
      <c r="C37" s="15" t="s">
        <v>136</v>
      </c>
      <c r="D37" s="15" t="s">
        <v>140</v>
      </c>
      <c r="E37" s="15"/>
      <c r="F37" s="15"/>
      <c r="G37" s="81">
        <f>SUM(G38)</f>
        <v>1228</v>
      </c>
      <c r="H37" s="81">
        <f>SUM(H38)</f>
        <v>1228</v>
      </c>
    </row>
    <row r="38" spans="1:8" s="76" customFormat="1" ht="12.75">
      <c r="A38" s="5" t="s">
        <v>112</v>
      </c>
      <c r="B38" s="109">
        <v>440</v>
      </c>
      <c r="C38" s="16" t="s">
        <v>136</v>
      </c>
      <c r="D38" s="16" t="s">
        <v>140</v>
      </c>
      <c r="E38" s="16" t="s">
        <v>128</v>
      </c>
      <c r="F38" s="16"/>
      <c r="G38" s="82">
        <f>G39</f>
        <v>1228</v>
      </c>
      <c r="H38" s="82">
        <f>H39</f>
        <v>1228</v>
      </c>
    </row>
    <row r="39" spans="1:8" s="76" customFormat="1" ht="25.5" hidden="1">
      <c r="A39" s="74" t="s">
        <v>58</v>
      </c>
      <c r="B39" s="109">
        <v>440</v>
      </c>
      <c r="C39" s="16" t="s">
        <v>136</v>
      </c>
      <c r="D39" s="16" t="s">
        <v>140</v>
      </c>
      <c r="E39" s="16" t="s">
        <v>217</v>
      </c>
      <c r="F39" s="16"/>
      <c r="G39" s="82">
        <f>G40</f>
        <v>1228</v>
      </c>
      <c r="H39" s="82">
        <f>H40</f>
        <v>1228</v>
      </c>
    </row>
    <row r="40" spans="1:8" ht="38.25">
      <c r="A40" s="74" t="s">
        <v>32</v>
      </c>
      <c r="B40" s="109">
        <v>440</v>
      </c>
      <c r="C40" s="16" t="s">
        <v>136</v>
      </c>
      <c r="D40" s="16" t="s">
        <v>140</v>
      </c>
      <c r="E40" s="16" t="s">
        <v>279</v>
      </c>
      <c r="F40" s="16"/>
      <c r="G40" s="82">
        <f>SUM(G41:G42)</f>
        <v>1228</v>
      </c>
      <c r="H40" s="82">
        <f>SUM(H41:H42)</f>
        <v>1228</v>
      </c>
    </row>
    <row r="41" spans="1:8" s="34" customFormat="1" ht="27.75" customHeight="1">
      <c r="A41" s="79" t="s">
        <v>48</v>
      </c>
      <c r="B41" s="109">
        <v>440</v>
      </c>
      <c r="C41" s="16" t="s">
        <v>136</v>
      </c>
      <c r="D41" s="56" t="s">
        <v>140</v>
      </c>
      <c r="E41" s="16" t="s">
        <v>279</v>
      </c>
      <c r="F41" s="56" t="s">
        <v>145</v>
      </c>
      <c r="G41" s="85">
        <v>1034</v>
      </c>
      <c r="H41" s="85">
        <v>1034</v>
      </c>
    </row>
    <row r="42" spans="1:8" ht="38.25">
      <c r="A42" s="5" t="s">
        <v>49</v>
      </c>
      <c r="B42" s="109">
        <v>440</v>
      </c>
      <c r="C42" s="16" t="s">
        <v>136</v>
      </c>
      <c r="D42" s="56" t="s">
        <v>140</v>
      </c>
      <c r="E42" s="16" t="s">
        <v>279</v>
      </c>
      <c r="F42" s="56" t="s">
        <v>146</v>
      </c>
      <c r="G42" s="85">
        <v>194</v>
      </c>
      <c r="H42" s="85">
        <v>194</v>
      </c>
    </row>
    <row r="43" spans="1:8" s="2" customFormat="1" ht="18" customHeight="1">
      <c r="A43" s="14" t="s">
        <v>59</v>
      </c>
      <c r="B43" s="12">
        <v>440</v>
      </c>
      <c r="C43" s="15" t="s">
        <v>138</v>
      </c>
      <c r="D43" s="36" t="s">
        <v>135</v>
      </c>
      <c r="E43" s="36"/>
      <c r="F43" s="36"/>
      <c r="G43" s="86">
        <f>SUM(G44,G49)</f>
        <v>450</v>
      </c>
      <c r="H43" s="86">
        <f>SUM(H44,H49)</f>
        <v>450</v>
      </c>
    </row>
    <row r="44" spans="1:8" s="2" customFormat="1" ht="15.75" customHeight="1">
      <c r="A44" s="14" t="s">
        <v>242</v>
      </c>
      <c r="B44" s="12">
        <v>440</v>
      </c>
      <c r="C44" s="15" t="s">
        <v>138</v>
      </c>
      <c r="D44" s="36" t="s">
        <v>133</v>
      </c>
      <c r="E44" s="36"/>
      <c r="F44" s="36"/>
      <c r="G44" s="86">
        <f aca="true" t="shared" si="0" ref="G44:H46">G46</f>
        <v>150</v>
      </c>
      <c r="H44" s="86">
        <f t="shared" si="0"/>
        <v>150</v>
      </c>
    </row>
    <row r="45" spans="1:8" ht="12.75">
      <c r="A45" s="5" t="s">
        <v>112</v>
      </c>
      <c r="B45" s="109">
        <v>440</v>
      </c>
      <c r="C45" s="16" t="s">
        <v>138</v>
      </c>
      <c r="D45" s="77" t="s">
        <v>133</v>
      </c>
      <c r="E45" s="77" t="s">
        <v>128</v>
      </c>
      <c r="F45" s="77"/>
      <c r="G45" s="87">
        <f t="shared" si="0"/>
        <v>150</v>
      </c>
      <c r="H45" s="87">
        <f t="shared" si="0"/>
        <v>150</v>
      </c>
    </row>
    <row r="46" spans="1:8" ht="12.75" hidden="1">
      <c r="A46" s="5" t="s">
        <v>33</v>
      </c>
      <c r="B46" s="109">
        <v>440</v>
      </c>
      <c r="C46" s="16" t="s">
        <v>138</v>
      </c>
      <c r="D46" s="77" t="s">
        <v>133</v>
      </c>
      <c r="E46" s="77" t="s">
        <v>220</v>
      </c>
      <c r="F46" s="77" t="s">
        <v>47</v>
      </c>
      <c r="G46" s="87">
        <f t="shared" si="0"/>
        <v>150</v>
      </c>
      <c r="H46" s="87">
        <f t="shared" si="0"/>
        <v>150</v>
      </c>
    </row>
    <row r="47" spans="1:8" ht="53.25" customHeight="1">
      <c r="A47" s="6" t="s">
        <v>116</v>
      </c>
      <c r="B47" s="109">
        <v>440</v>
      </c>
      <c r="C47" s="16" t="s">
        <v>138</v>
      </c>
      <c r="D47" s="56" t="s">
        <v>141</v>
      </c>
      <c r="E47" s="56" t="s">
        <v>280</v>
      </c>
      <c r="F47" s="56"/>
      <c r="G47" s="85">
        <f>G48</f>
        <v>150</v>
      </c>
      <c r="H47" s="85">
        <f>H48</f>
        <v>150</v>
      </c>
    </row>
    <row r="48" spans="1:8" ht="38.25">
      <c r="A48" s="5" t="s">
        <v>49</v>
      </c>
      <c r="B48" s="109">
        <v>440</v>
      </c>
      <c r="C48" s="16" t="s">
        <v>138</v>
      </c>
      <c r="D48" s="56" t="s">
        <v>133</v>
      </c>
      <c r="E48" s="56" t="s">
        <v>280</v>
      </c>
      <c r="F48" s="56" t="s">
        <v>146</v>
      </c>
      <c r="G48" s="85">
        <v>150</v>
      </c>
      <c r="H48" s="85">
        <v>150</v>
      </c>
    </row>
    <row r="49" spans="1:8" ht="25.5">
      <c r="A49" s="113" t="s">
        <v>311</v>
      </c>
      <c r="B49" s="12">
        <v>440</v>
      </c>
      <c r="C49" s="15" t="s">
        <v>138</v>
      </c>
      <c r="D49" s="33" t="s">
        <v>312</v>
      </c>
      <c r="E49" s="33"/>
      <c r="F49" s="33"/>
      <c r="G49" s="88">
        <f aca="true" t="shared" si="1" ref="G49:H51">G50</f>
        <v>300</v>
      </c>
      <c r="H49" s="88">
        <f t="shared" si="1"/>
        <v>300</v>
      </c>
    </row>
    <row r="50" spans="1:8" ht="12.75">
      <c r="A50" s="5" t="s">
        <v>112</v>
      </c>
      <c r="B50" s="109">
        <v>440</v>
      </c>
      <c r="C50" s="16" t="s">
        <v>138</v>
      </c>
      <c r="D50" s="56" t="s">
        <v>312</v>
      </c>
      <c r="E50" s="77" t="s">
        <v>128</v>
      </c>
      <c r="F50" s="56"/>
      <c r="G50" s="85">
        <f t="shared" si="1"/>
        <v>300</v>
      </c>
      <c r="H50" s="85">
        <f t="shared" si="1"/>
        <v>300</v>
      </c>
    </row>
    <row r="51" spans="1:8" ht="25.5">
      <c r="A51" s="80" t="s">
        <v>313</v>
      </c>
      <c r="B51" s="109">
        <v>440</v>
      </c>
      <c r="C51" s="16" t="s">
        <v>138</v>
      </c>
      <c r="D51" s="56" t="s">
        <v>312</v>
      </c>
      <c r="E51" s="56" t="s">
        <v>314</v>
      </c>
      <c r="F51" s="56"/>
      <c r="G51" s="85">
        <f t="shared" si="1"/>
        <v>300</v>
      </c>
      <c r="H51" s="85">
        <f t="shared" si="1"/>
        <v>300</v>
      </c>
    </row>
    <row r="52" spans="1:8" ht="38.25">
      <c r="A52" s="5" t="s">
        <v>49</v>
      </c>
      <c r="B52" s="109">
        <v>440</v>
      </c>
      <c r="C52" s="16" t="s">
        <v>138</v>
      </c>
      <c r="D52" s="56" t="s">
        <v>312</v>
      </c>
      <c r="E52" s="56" t="s">
        <v>314</v>
      </c>
      <c r="F52" s="56" t="s">
        <v>146</v>
      </c>
      <c r="G52" s="85">
        <v>300</v>
      </c>
      <c r="H52" s="85">
        <v>300</v>
      </c>
    </row>
    <row r="53" spans="1:8" s="2" customFormat="1" ht="19.5" customHeight="1">
      <c r="A53" s="14" t="s">
        <v>60</v>
      </c>
      <c r="B53" s="12">
        <v>440</v>
      </c>
      <c r="C53" s="15" t="s">
        <v>142</v>
      </c>
      <c r="D53" s="36" t="s">
        <v>135</v>
      </c>
      <c r="E53" s="15"/>
      <c r="F53" s="15"/>
      <c r="G53" s="81">
        <f>G54</f>
        <v>420</v>
      </c>
      <c r="H53" s="81">
        <f>H54</f>
        <v>420</v>
      </c>
    </row>
    <row r="54" spans="1:8" s="2" customFormat="1" ht="14.25" customHeight="1">
      <c r="A54" s="14" t="s">
        <v>149</v>
      </c>
      <c r="B54" s="12">
        <v>440</v>
      </c>
      <c r="C54" s="15" t="s">
        <v>142</v>
      </c>
      <c r="D54" s="36" t="s">
        <v>133</v>
      </c>
      <c r="E54" s="15"/>
      <c r="F54" s="15"/>
      <c r="G54" s="81">
        <f>G58</f>
        <v>420</v>
      </c>
      <c r="H54" s="81">
        <f>H58</f>
        <v>420</v>
      </c>
    </row>
    <row r="55" spans="1:8" ht="12.75">
      <c r="A55" s="5" t="s">
        <v>112</v>
      </c>
      <c r="B55" s="109">
        <v>440</v>
      </c>
      <c r="C55" s="16" t="s">
        <v>142</v>
      </c>
      <c r="D55" s="77" t="s">
        <v>133</v>
      </c>
      <c r="E55" s="77" t="s">
        <v>128</v>
      </c>
      <c r="F55" s="16"/>
      <c r="G55" s="82">
        <v>420</v>
      </c>
      <c r="H55" s="82">
        <v>420</v>
      </c>
    </row>
    <row r="56" spans="1:8" ht="38.25" hidden="1">
      <c r="A56" s="5" t="s">
        <v>61</v>
      </c>
      <c r="B56" s="109">
        <v>440</v>
      </c>
      <c r="C56" s="16" t="s">
        <v>142</v>
      </c>
      <c r="D56" s="77" t="s">
        <v>133</v>
      </c>
      <c r="E56" s="16" t="s">
        <v>221</v>
      </c>
      <c r="F56" s="16"/>
      <c r="G56" s="82">
        <f>G58</f>
        <v>420</v>
      </c>
      <c r="H56" s="82">
        <f>H58</f>
        <v>420</v>
      </c>
    </row>
    <row r="57" spans="1:8" ht="38.25">
      <c r="A57" s="5" t="s">
        <v>222</v>
      </c>
      <c r="B57" s="109">
        <v>440</v>
      </c>
      <c r="C57" s="16" t="s">
        <v>142</v>
      </c>
      <c r="D57" s="77" t="s">
        <v>133</v>
      </c>
      <c r="E57" s="16" t="s">
        <v>281</v>
      </c>
      <c r="F57" s="16"/>
      <c r="G57" s="82">
        <v>420</v>
      </c>
      <c r="H57" s="82">
        <v>420</v>
      </c>
    </row>
    <row r="58" spans="1:8" ht="38.25">
      <c r="A58" s="5" t="s">
        <v>49</v>
      </c>
      <c r="B58" s="109">
        <v>440</v>
      </c>
      <c r="C58" s="16" t="s">
        <v>142</v>
      </c>
      <c r="D58" s="77" t="s">
        <v>133</v>
      </c>
      <c r="E58" s="16" t="s">
        <v>281</v>
      </c>
      <c r="F58" s="16" t="s">
        <v>146</v>
      </c>
      <c r="G58" s="82">
        <v>420</v>
      </c>
      <c r="H58" s="82">
        <v>420</v>
      </c>
    </row>
    <row r="59" spans="1:8" s="2" customFormat="1" ht="20.25" customHeight="1">
      <c r="A59" s="14" t="s">
        <v>63</v>
      </c>
      <c r="B59" s="12">
        <v>440</v>
      </c>
      <c r="C59" s="15" t="s">
        <v>144</v>
      </c>
      <c r="D59" s="15" t="s">
        <v>135</v>
      </c>
      <c r="E59" s="15"/>
      <c r="F59" s="15"/>
      <c r="G59" s="81">
        <f>G60+G65</f>
        <v>1158</v>
      </c>
      <c r="H59" s="81">
        <f>H60+H65</f>
        <v>1158</v>
      </c>
    </row>
    <row r="60" spans="1:8" s="2" customFormat="1" ht="16.5" customHeight="1">
      <c r="A60" s="9" t="s">
        <v>64</v>
      </c>
      <c r="B60" s="12">
        <v>440</v>
      </c>
      <c r="C60" s="15" t="s">
        <v>144</v>
      </c>
      <c r="D60" s="15" t="s">
        <v>133</v>
      </c>
      <c r="E60" s="15"/>
      <c r="F60" s="15"/>
      <c r="G60" s="81">
        <f aca="true" t="shared" si="2" ref="G60:H62">G61</f>
        <v>558</v>
      </c>
      <c r="H60" s="81">
        <f t="shared" si="2"/>
        <v>558</v>
      </c>
    </row>
    <row r="61" spans="1:8" ht="15.75" customHeight="1">
      <c r="A61" s="5" t="s">
        <v>112</v>
      </c>
      <c r="B61" s="109">
        <v>440</v>
      </c>
      <c r="C61" s="16" t="s">
        <v>144</v>
      </c>
      <c r="D61" s="16" t="s">
        <v>133</v>
      </c>
      <c r="E61" s="16" t="s">
        <v>128</v>
      </c>
      <c r="F61" s="16"/>
      <c r="G61" s="82">
        <f t="shared" si="2"/>
        <v>558</v>
      </c>
      <c r="H61" s="82">
        <f t="shared" si="2"/>
        <v>558</v>
      </c>
    </row>
    <row r="62" spans="1:8" ht="25.5" hidden="1">
      <c r="A62" s="74" t="s">
        <v>65</v>
      </c>
      <c r="B62" s="109">
        <v>440</v>
      </c>
      <c r="C62" s="16" t="s">
        <v>144</v>
      </c>
      <c r="D62" s="16" t="s">
        <v>133</v>
      </c>
      <c r="E62" s="16" t="s">
        <v>238</v>
      </c>
      <c r="F62" s="16"/>
      <c r="G62" s="82">
        <f t="shared" si="2"/>
        <v>558</v>
      </c>
      <c r="H62" s="82">
        <f t="shared" si="2"/>
        <v>558</v>
      </c>
    </row>
    <row r="63" spans="1:8" ht="17.25" customHeight="1">
      <c r="A63" s="5" t="s">
        <v>66</v>
      </c>
      <c r="B63" s="109">
        <v>440</v>
      </c>
      <c r="C63" s="16" t="s">
        <v>144</v>
      </c>
      <c r="D63" s="16" t="s">
        <v>133</v>
      </c>
      <c r="E63" s="16" t="s">
        <v>283</v>
      </c>
      <c r="F63" s="16"/>
      <c r="G63" s="82">
        <f>SUM(G64)</f>
        <v>558</v>
      </c>
      <c r="H63" s="82">
        <f>SUM(H64)</f>
        <v>558</v>
      </c>
    </row>
    <row r="64" spans="1:8" ht="24.75" customHeight="1">
      <c r="A64" s="24" t="s">
        <v>237</v>
      </c>
      <c r="B64" s="109">
        <v>440</v>
      </c>
      <c r="C64" s="16" t="s">
        <v>144</v>
      </c>
      <c r="D64" s="56" t="s">
        <v>141</v>
      </c>
      <c r="E64" s="56" t="s">
        <v>283</v>
      </c>
      <c r="F64" s="56" t="s">
        <v>219</v>
      </c>
      <c r="G64" s="85">
        <v>558</v>
      </c>
      <c r="H64" s="85">
        <v>558</v>
      </c>
    </row>
    <row r="65" spans="1:8" s="2" customFormat="1" ht="21.75" customHeight="1">
      <c r="A65" s="14" t="s">
        <v>67</v>
      </c>
      <c r="B65" s="12">
        <v>440</v>
      </c>
      <c r="C65" s="15" t="s">
        <v>144</v>
      </c>
      <c r="D65" s="15" t="s">
        <v>143</v>
      </c>
      <c r="E65" s="15"/>
      <c r="F65" s="15"/>
      <c r="G65" s="81">
        <f>G66</f>
        <v>600</v>
      </c>
      <c r="H65" s="81">
        <f>H66</f>
        <v>600</v>
      </c>
    </row>
    <row r="66" spans="1:8" s="2" customFormat="1" ht="41.25" customHeight="1">
      <c r="A66" s="9" t="s">
        <v>319</v>
      </c>
      <c r="B66" s="12">
        <v>440</v>
      </c>
      <c r="C66" s="15" t="s">
        <v>144</v>
      </c>
      <c r="D66" s="15" t="s">
        <v>143</v>
      </c>
      <c r="E66" s="15" t="s">
        <v>239</v>
      </c>
      <c r="F66" s="15"/>
      <c r="G66" s="81">
        <f>SUM(G67,G69)</f>
        <v>600</v>
      </c>
      <c r="H66" s="81">
        <f>SUM(H67,H69)</f>
        <v>600</v>
      </c>
    </row>
    <row r="67" spans="1:8" ht="15.75" customHeight="1">
      <c r="A67" s="24" t="s">
        <v>76</v>
      </c>
      <c r="B67" s="109">
        <v>440</v>
      </c>
      <c r="C67" s="16" t="s">
        <v>144</v>
      </c>
      <c r="D67" s="56" t="s">
        <v>75</v>
      </c>
      <c r="E67" s="56" t="s">
        <v>240</v>
      </c>
      <c r="F67" s="56"/>
      <c r="G67" s="85">
        <v>500</v>
      </c>
      <c r="H67" s="85">
        <v>500</v>
      </c>
    </row>
    <row r="68" spans="1:8" ht="26.25" customHeight="1">
      <c r="A68" s="24" t="s">
        <v>237</v>
      </c>
      <c r="B68" s="109">
        <v>440</v>
      </c>
      <c r="C68" s="16" t="s">
        <v>144</v>
      </c>
      <c r="D68" s="56" t="s">
        <v>75</v>
      </c>
      <c r="E68" s="56" t="s">
        <v>240</v>
      </c>
      <c r="F68" s="56" t="s">
        <v>219</v>
      </c>
      <c r="G68" s="85">
        <v>500</v>
      </c>
      <c r="H68" s="85">
        <v>500</v>
      </c>
    </row>
    <row r="69" spans="1:8" ht="15.75" customHeight="1">
      <c r="A69" s="24" t="s">
        <v>118</v>
      </c>
      <c r="B69" s="109">
        <v>440</v>
      </c>
      <c r="C69" s="16" t="s">
        <v>144</v>
      </c>
      <c r="D69" s="56" t="s">
        <v>75</v>
      </c>
      <c r="E69" s="56" t="s">
        <v>241</v>
      </c>
      <c r="F69" s="56"/>
      <c r="G69" s="85">
        <v>100</v>
      </c>
      <c r="H69" s="85">
        <v>100</v>
      </c>
    </row>
    <row r="70" spans="1:8" ht="39.75" customHeight="1">
      <c r="A70" s="5" t="s">
        <v>49</v>
      </c>
      <c r="B70" s="109">
        <v>440</v>
      </c>
      <c r="C70" s="16" t="s">
        <v>144</v>
      </c>
      <c r="D70" s="56" t="s">
        <v>75</v>
      </c>
      <c r="E70" s="56" t="s">
        <v>241</v>
      </c>
      <c r="F70" s="56" t="s">
        <v>146</v>
      </c>
      <c r="G70" s="85">
        <v>100</v>
      </c>
      <c r="H70" s="85">
        <v>100</v>
      </c>
    </row>
    <row r="71" spans="1:8" s="2" customFormat="1" ht="31.5" customHeight="1">
      <c r="A71" s="64" t="s">
        <v>285</v>
      </c>
      <c r="B71" s="12">
        <v>440</v>
      </c>
      <c r="C71" s="110"/>
      <c r="D71" s="110"/>
      <c r="E71" s="110"/>
      <c r="F71" s="110"/>
      <c r="G71" s="111">
        <f>SUM(G72,G77,G90)</f>
        <v>28754.5</v>
      </c>
      <c r="H71" s="111">
        <f>SUM(H72,H77,H90)</f>
        <v>27720</v>
      </c>
    </row>
    <row r="72" spans="1:8" s="2" customFormat="1" ht="16.5" customHeight="1">
      <c r="A72" s="14" t="s">
        <v>62</v>
      </c>
      <c r="B72" s="109">
        <v>440</v>
      </c>
      <c r="C72" s="15" t="s">
        <v>142</v>
      </c>
      <c r="D72" s="15" t="s">
        <v>136</v>
      </c>
      <c r="E72" s="15"/>
      <c r="F72" s="15"/>
      <c r="G72" s="81">
        <f>G74</f>
        <v>200</v>
      </c>
      <c r="H72" s="81">
        <f>H74</f>
        <v>200</v>
      </c>
    </row>
    <row r="73" spans="1:8" ht="15.75" customHeight="1">
      <c r="A73" s="5" t="s">
        <v>112</v>
      </c>
      <c r="B73" s="109">
        <v>440</v>
      </c>
      <c r="C73" s="16" t="s">
        <v>142</v>
      </c>
      <c r="D73" s="16" t="s">
        <v>136</v>
      </c>
      <c r="E73" s="16" t="s">
        <v>128</v>
      </c>
      <c r="F73" s="16"/>
      <c r="G73" s="82">
        <f aca="true" t="shared" si="3" ref="G73:H75">G74</f>
        <v>200</v>
      </c>
      <c r="H73" s="82">
        <f t="shared" si="3"/>
        <v>200</v>
      </c>
    </row>
    <row r="74" spans="1:8" ht="39.75" customHeight="1" hidden="1">
      <c r="A74" s="5" t="s">
        <v>61</v>
      </c>
      <c r="B74" s="109">
        <v>440</v>
      </c>
      <c r="C74" s="16" t="s">
        <v>142</v>
      </c>
      <c r="D74" s="16" t="s">
        <v>136</v>
      </c>
      <c r="E74" s="16" t="s">
        <v>221</v>
      </c>
      <c r="F74" s="16"/>
      <c r="G74" s="82">
        <f t="shared" si="3"/>
        <v>200</v>
      </c>
      <c r="H74" s="82">
        <f t="shared" si="3"/>
        <v>200</v>
      </c>
    </row>
    <row r="75" spans="1:8" ht="14.25" customHeight="1">
      <c r="A75" s="6" t="s">
        <v>50</v>
      </c>
      <c r="B75" s="109">
        <v>440</v>
      </c>
      <c r="C75" s="16" t="s">
        <v>142</v>
      </c>
      <c r="D75" s="56" t="s">
        <v>134</v>
      </c>
      <c r="E75" s="56" t="s">
        <v>282</v>
      </c>
      <c r="F75" s="56"/>
      <c r="G75" s="85">
        <f t="shared" si="3"/>
        <v>200</v>
      </c>
      <c r="H75" s="85">
        <f t="shared" si="3"/>
        <v>200</v>
      </c>
    </row>
    <row r="76" spans="1:8" ht="36.75" customHeight="1">
      <c r="A76" s="5" t="s">
        <v>49</v>
      </c>
      <c r="B76" s="109">
        <v>440</v>
      </c>
      <c r="C76" s="16" t="s">
        <v>142</v>
      </c>
      <c r="D76" s="56" t="s">
        <v>134</v>
      </c>
      <c r="E76" s="56" t="s">
        <v>282</v>
      </c>
      <c r="F76" s="56" t="s">
        <v>146</v>
      </c>
      <c r="G76" s="85">
        <v>200</v>
      </c>
      <c r="H76" s="85">
        <v>200</v>
      </c>
    </row>
    <row r="77" spans="1:8" s="2" customFormat="1" ht="20.25" customHeight="1">
      <c r="A77" s="9" t="s">
        <v>34</v>
      </c>
      <c r="B77" s="12">
        <v>440</v>
      </c>
      <c r="C77" s="15" t="s">
        <v>142</v>
      </c>
      <c r="D77" s="15" t="s">
        <v>140</v>
      </c>
      <c r="E77" s="15"/>
      <c r="F77" s="15"/>
      <c r="G77" s="81">
        <f>G78</f>
        <v>24484.5</v>
      </c>
      <c r="H77" s="81">
        <f>H78</f>
        <v>23450</v>
      </c>
    </row>
    <row r="78" spans="1:8" s="2" customFormat="1" ht="38.25" customHeight="1">
      <c r="A78" s="14" t="s">
        <v>255</v>
      </c>
      <c r="B78" s="12">
        <v>440</v>
      </c>
      <c r="C78" s="15" t="s">
        <v>142</v>
      </c>
      <c r="D78" s="15" t="s">
        <v>140</v>
      </c>
      <c r="E78" s="15" t="s">
        <v>223</v>
      </c>
      <c r="F78" s="15"/>
      <c r="G78" s="81">
        <f>SUM(G79,G81,G83,G85,G87)</f>
        <v>24484.5</v>
      </c>
      <c r="H78" s="81">
        <f>SUM(H79,H81,H83,H85,H87)</f>
        <v>23450</v>
      </c>
    </row>
    <row r="79" spans="1:8" ht="12.75">
      <c r="A79" s="74" t="s">
        <v>224</v>
      </c>
      <c r="B79" s="109">
        <v>440</v>
      </c>
      <c r="C79" s="16" t="s">
        <v>142</v>
      </c>
      <c r="D79" s="16" t="s">
        <v>140</v>
      </c>
      <c r="E79" s="16" t="s">
        <v>225</v>
      </c>
      <c r="F79" s="16"/>
      <c r="G79" s="82">
        <f>SUM(G80)</f>
        <v>10000</v>
      </c>
      <c r="H79" s="82">
        <f>SUM(H80)</f>
        <v>10000</v>
      </c>
    </row>
    <row r="80" spans="1:8" ht="38.25">
      <c r="A80" s="5" t="s">
        <v>49</v>
      </c>
      <c r="B80" s="109">
        <v>440</v>
      </c>
      <c r="C80" s="16" t="s">
        <v>142</v>
      </c>
      <c r="D80" s="56" t="s">
        <v>137</v>
      </c>
      <c r="E80" s="16" t="s">
        <v>225</v>
      </c>
      <c r="F80" s="56" t="s">
        <v>146</v>
      </c>
      <c r="G80" s="85">
        <v>10000</v>
      </c>
      <c r="H80" s="85">
        <v>10000</v>
      </c>
    </row>
    <row r="81" spans="1:8" ht="12.75">
      <c r="A81" s="5" t="s">
        <v>226</v>
      </c>
      <c r="B81" s="109">
        <v>440</v>
      </c>
      <c r="C81" s="16" t="s">
        <v>142</v>
      </c>
      <c r="D81" s="16" t="s">
        <v>140</v>
      </c>
      <c r="E81" s="16" t="s">
        <v>227</v>
      </c>
      <c r="F81" s="56"/>
      <c r="G81" s="85">
        <f>SUM(G82)</f>
        <v>100</v>
      </c>
      <c r="H81" s="85">
        <f>SUM(H82)</f>
        <v>100</v>
      </c>
    </row>
    <row r="82" spans="1:8" ht="38.25">
      <c r="A82" s="5" t="s">
        <v>49</v>
      </c>
      <c r="B82" s="109">
        <v>440</v>
      </c>
      <c r="C82" s="16" t="s">
        <v>142</v>
      </c>
      <c r="D82" s="56" t="s">
        <v>140</v>
      </c>
      <c r="E82" s="16" t="s">
        <v>227</v>
      </c>
      <c r="F82" s="56" t="s">
        <v>146</v>
      </c>
      <c r="G82" s="85">
        <v>100</v>
      </c>
      <c r="H82" s="85">
        <v>100</v>
      </c>
    </row>
    <row r="83" spans="1:8" ht="12.75">
      <c r="A83" s="29" t="s">
        <v>315</v>
      </c>
      <c r="B83" s="109">
        <v>440</v>
      </c>
      <c r="C83" s="16" t="s">
        <v>142</v>
      </c>
      <c r="D83" s="16" t="s">
        <v>140</v>
      </c>
      <c r="E83" s="16" t="s">
        <v>230</v>
      </c>
      <c r="F83" s="56"/>
      <c r="G83" s="85">
        <f>SUM(G84)</f>
        <v>250</v>
      </c>
      <c r="H83" s="85">
        <f>SUM(H84)</f>
        <v>250</v>
      </c>
    </row>
    <row r="84" spans="1:8" ht="38.25">
      <c r="A84" s="5" t="s">
        <v>49</v>
      </c>
      <c r="B84" s="109">
        <v>440</v>
      </c>
      <c r="C84" s="16" t="s">
        <v>142</v>
      </c>
      <c r="D84" s="56" t="s">
        <v>140</v>
      </c>
      <c r="E84" s="16" t="s">
        <v>230</v>
      </c>
      <c r="F84" s="56" t="s">
        <v>146</v>
      </c>
      <c r="G84" s="85">
        <v>250</v>
      </c>
      <c r="H84" s="85">
        <v>250</v>
      </c>
    </row>
    <row r="85" spans="1:8" ht="25.5">
      <c r="A85" s="29" t="s">
        <v>228</v>
      </c>
      <c r="B85" s="109">
        <v>440</v>
      </c>
      <c r="C85" s="16" t="s">
        <v>142</v>
      </c>
      <c r="D85" s="16" t="s">
        <v>140</v>
      </c>
      <c r="E85" s="16" t="s">
        <v>231</v>
      </c>
      <c r="F85" s="56"/>
      <c r="G85" s="85">
        <f>SUM(G86)</f>
        <v>11243</v>
      </c>
      <c r="H85" s="85">
        <f>SUM(H86)</f>
        <v>11243</v>
      </c>
    </row>
    <row r="86" spans="1:8" ht="38.25">
      <c r="A86" s="5" t="s">
        <v>49</v>
      </c>
      <c r="B86" s="109">
        <v>440</v>
      </c>
      <c r="C86" s="16" t="s">
        <v>142</v>
      </c>
      <c r="D86" s="56" t="s">
        <v>140</v>
      </c>
      <c r="E86" s="16" t="s">
        <v>231</v>
      </c>
      <c r="F86" s="56" t="s">
        <v>146</v>
      </c>
      <c r="G86" s="85">
        <v>11243</v>
      </c>
      <c r="H86" s="85">
        <v>11243</v>
      </c>
    </row>
    <row r="87" spans="1:8" ht="12.75">
      <c r="A87" s="29" t="s">
        <v>229</v>
      </c>
      <c r="B87" s="109">
        <v>440</v>
      </c>
      <c r="C87" s="16" t="s">
        <v>142</v>
      </c>
      <c r="D87" s="16" t="s">
        <v>140</v>
      </c>
      <c r="E87" s="16" t="s">
        <v>232</v>
      </c>
      <c r="F87" s="56"/>
      <c r="G87" s="85">
        <f>SUM(G88:G89)</f>
        <v>2891.5</v>
      </c>
      <c r="H87" s="85">
        <f>SUM(H88:H89)</f>
        <v>1857</v>
      </c>
    </row>
    <row r="88" spans="1:8" ht="38.25">
      <c r="A88" s="5" t="s">
        <v>49</v>
      </c>
      <c r="B88" s="109">
        <v>440</v>
      </c>
      <c r="C88" s="16" t="s">
        <v>142</v>
      </c>
      <c r="D88" s="56" t="s">
        <v>140</v>
      </c>
      <c r="E88" s="16" t="s">
        <v>232</v>
      </c>
      <c r="F88" s="56" t="s">
        <v>146</v>
      </c>
      <c r="G88" s="85">
        <v>2781.5</v>
      </c>
      <c r="H88" s="85">
        <v>1747</v>
      </c>
    </row>
    <row r="89" spans="1:8" ht="12.75">
      <c r="A89" s="78" t="s">
        <v>152</v>
      </c>
      <c r="B89" s="109">
        <v>440</v>
      </c>
      <c r="C89" s="16" t="s">
        <v>142</v>
      </c>
      <c r="D89" s="56" t="s">
        <v>140</v>
      </c>
      <c r="E89" s="16" t="s">
        <v>232</v>
      </c>
      <c r="F89" s="56" t="s">
        <v>153</v>
      </c>
      <c r="G89" s="85">
        <v>110</v>
      </c>
      <c r="H89" s="85">
        <v>110</v>
      </c>
    </row>
    <row r="90" spans="1:8" ht="25.5">
      <c r="A90" s="14" t="s">
        <v>236</v>
      </c>
      <c r="B90" s="12">
        <v>440</v>
      </c>
      <c r="C90" s="15" t="s">
        <v>142</v>
      </c>
      <c r="D90" s="33" t="s">
        <v>142</v>
      </c>
      <c r="E90" s="15"/>
      <c r="F90" s="33"/>
      <c r="G90" s="88">
        <f>G91</f>
        <v>4070</v>
      </c>
      <c r="H90" s="88">
        <f>H91</f>
        <v>4070</v>
      </c>
    </row>
    <row r="91" spans="1:8" ht="25.5">
      <c r="A91" s="14" t="s">
        <v>320</v>
      </c>
      <c r="B91" s="12">
        <v>440</v>
      </c>
      <c r="C91" s="15" t="s">
        <v>142</v>
      </c>
      <c r="D91" s="33" t="s">
        <v>142</v>
      </c>
      <c r="E91" s="15" t="s">
        <v>233</v>
      </c>
      <c r="F91" s="33"/>
      <c r="G91" s="88">
        <f>G92</f>
        <v>4070</v>
      </c>
      <c r="H91" s="88">
        <f>H92</f>
        <v>4070</v>
      </c>
    </row>
    <row r="92" spans="1:8" ht="38.25">
      <c r="A92" s="108" t="s">
        <v>235</v>
      </c>
      <c r="B92" s="109">
        <v>440</v>
      </c>
      <c r="C92" s="16" t="s">
        <v>142</v>
      </c>
      <c r="D92" s="56" t="s">
        <v>142</v>
      </c>
      <c r="E92" s="16" t="s">
        <v>234</v>
      </c>
      <c r="F92" s="56"/>
      <c r="G92" s="85">
        <f>SUM(G93:G94)</f>
        <v>4070</v>
      </c>
      <c r="H92" s="85">
        <f>SUM(H93:H94)</f>
        <v>4070</v>
      </c>
    </row>
    <row r="93" spans="1:8" ht="25.5">
      <c r="A93" s="80" t="s">
        <v>218</v>
      </c>
      <c r="B93" s="109">
        <v>440</v>
      </c>
      <c r="C93" s="16" t="s">
        <v>142</v>
      </c>
      <c r="D93" s="56" t="s">
        <v>142</v>
      </c>
      <c r="E93" s="16" t="s">
        <v>234</v>
      </c>
      <c r="F93" s="56" t="s">
        <v>148</v>
      </c>
      <c r="G93" s="85">
        <v>3422</v>
      </c>
      <c r="H93" s="85">
        <v>3422</v>
      </c>
    </row>
    <row r="94" spans="1:8" ht="38.25">
      <c r="A94" s="5" t="s">
        <v>49</v>
      </c>
      <c r="B94" s="109">
        <v>440</v>
      </c>
      <c r="C94" s="16" t="s">
        <v>142</v>
      </c>
      <c r="D94" s="56" t="s">
        <v>142</v>
      </c>
      <c r="E94" s="16" t="s">
        <v>234</v>
      </c>
      <c r="F94" s="56" t="s">
        <v>146</v>
      </c>
      <c r="G94" s="85">
        <v>648</v>
      </c>
      <c r="H94" s="85">
        <v>648</v>
      </c>
    </row>
    <row r="95" spans="1:8" ht="16.5" customHeight="1">
      <c r="A95" s="110" t="s">
        <v>364</v>
      </c>
      <c r="B95" s="145"/>
      <c r="C95" s="145"/>
      <c r="D95" s="145"/>
      <c r="E95" s="145"/>
      <c r="F95" s="145"/>
      <c r="G95" s="110">
        <v>1034.5</v>
      </c>
      <c r="H95" s="146">
        <v>2069</v>
      </c>
    </row>
  </sheetData>
  <sheetProtection/>
  <mergeCells count="5">
    <mergeCell ref="G7:H7"/>
    <mergeCell ref="A3:H3"/>
    <mergeCell ref="F4:H4"/>
    <mergeCell ref="A2:H2"/>
    <mergeCell ref="A5:H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2021-01-11T08:56:45Z</cp:lastPrinted>
  <dcterms:created xsi:type="dcterms:W3CDTF">1996-10-08T23:32:33Z</dcterms:created>
  <dcterms:modified xsi:type="dcterms:W3CDTF">2021-02-01T12:54:07Z</dcterms:modified>
  <cp:category/>
  <cp:version/>
  <cp:contentType/>
  <cp:contentStatus/>
</cp:coreProperties>
</file>